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rydoorstoronto-my.sharepoint.com/personal/alex_entrydoors-toronto_com/Documents/MORE THINGS/"/>
    </mc:Choice>
  </mc:AlternateContent>
  <xr:revisionPtr revIDLastSave="74" documentId="13_ncr:1_{0C4B59A0-FEEB-4356-B496-4EC89FA1B13A}" xr6:coauthVersionLast="46" xr6:coauthVersionMax="46" xr10:uidLastSave="{AA9F713B-B027-4F77-B5E8-201AB47B4DC0}"/>
  <bookViews>
    <workbookView xWindow="-120" yWindow="-120" windowWidth="29040" windowHeight="15840" xr2:uid="{00000000-000D-0000-FFFF-FFFF00000000}"/>
  </bookViews>
  <sheets>
    <sheet name="T&amp;T QR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C50" i="1"/>
  <c r="G50" i="1" l="1"/>
</calcChain>
</file>

<file path=xl/sharedStrings.xml><?xml version="1.0" encoding="utf-8"?>
<sst xmlns="http://schemas.openxmlformats.org/spreadsheetml/2006/main" count="29" uniqueCount="28">
  <si>
    <t>ENTRY DOORS TORONTO INC., 7321 Victoria Park Ave., unit 20, Markham ON L3R 2Z8, Phone: (416) 800-7737, (647) 449-9047, Email: info@entrydoors-toronto.com</t>
  </si>
  <si>
    <t>TILT &amp; TURN WINDOWS QUOTE REQUEST FORM</t>
  </si>
  <si>
    <t>Nr.</t>
  </si>
  <si>
    <t>Location</t>
  </si>
  <si>
    <t>QTY</t>
  </si>
  <si>
    <t>Window type</t>
  </si>
  <si>
    <t>Comments</t>
  </si>
  <si>
    <t>#</t>
  </si>
  <si>
    <t>Position</t>
  </si>
  <si>
    <t>select from drop-down list</t>
  </si>
  <si>
    <t>W"</t>
  </si>
  <si>
    <t>H"</t>
  </si>
  <si>
    <t>Sq.feet</t>
  </si>
  <si>
    <t>W mm</t>
  </si>
  <si>
    <t>H mm</t>
  </si>
  <si>
    <t xml:space="preserve">Exterior </t>
  </si>
  <si>
    <t xml:space="preserve">Interior </t>
  </si>
  <si>
    <t>Privacy</t>
  </si>
  <si>
    <t>Grills</t>
  </si>
  <si>
    <t xml:space="preserve">select from drop-down list </t>
  </si>
  <si>
    <t>Notes</t>
  </si>
  <si>
    <t>Total</t>
  </si>
  <si>
    <t>Select window line from drop-down list</t>
  </si>
  <si>
    <t>Window frame size (enter width and height in inches only)</t>
  </si>
  <si>
    <t>Window frame color (select from drop-down list)</t>
  </si>
  <si>
    <t>Window quality line (legend is below)</t>
  </si>
  <si>
    <t>Glass options (select from drop-down list)</t>
  </si>
  <si>
    <t>Handle position (inside view)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</si>
</sst>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 Rounded MT Bold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2" fontId="0" fillId="0" borderId="0" xfId="0" applyNumberFormat="1" applyFont="1" applyProtection="1"/>
    <xf numFmtId="2" fontId="0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7" fillId="4" borderId="0" xfId="0" applyFont="1" applyFill="1" applyProtection="1">
      <protection locked="0"/>
    </xf>
    <xf numFmtId="0" fontId="7" fillId="4" borderId="0" xfId="0" applyFont="1" applyFill="1" applyProtection="1"/>
    <xf numFmtId="2" fontId="7" fillId="4" borderId="0" xfId="0" applyNumberFormat="1" applyFont="1" applyFill="1" applyProtection="1">
      <protection locked="0"/>
    </xf>
    <xf numFmtId="2" fontId="7" fillId="4" borderId="0" xfId="0" applyNumberFormat="1" applyFont="1" applyFill="1" applyProtection="1"/>
    <xf numFmtId="0" fontId="0" fillId="0" borderId="0" xfId="0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protection locked="1" hidden="0"/>
    </dxf>
    <dxf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51</xdr:row>
      <xdr:rowOff>19049</xdr:rowOff>
    </xdr:from>
    <xdr:ext cx="13525500" cy="323850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141E1A-8ED5-44EE-8B1D-1F5C5C8E8BB5}"/>
            </a:ext>
          </a:extLst>
        </xdr:cNvPr>
        <xdr:cNvSpPr txBox="1"/>
      </xdr:nvSpPr>
      <xdr:spPr>
        <a:xfrm>
          <a:off x="133350" y="6743699"/>
          <a:ext cx="13525500" cy="3238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en-US" sz="1200" b="0">
              <a:latin typeface="+mn-lt"/>
              <a:cs typeface="Arial" panose="020B0604020202020204" pitchFamily="34" charset="0"/>
            </a:rPr>
            <a:t>*) Legende:</a:t>
          </a:r>
        </a:p>
        <a:p>
          <a:pPr lvl="0"/>
          <a:endParaRPr lang="en-US" sz="1200" b="0">
            <a:latin typeface="+mn-lt"/>
            <a:cs typeface="Arial" panose="020B0604020202020204" pitchFamily="34" charset="0"/>
          </a:endParaRPr>
        </a:p>
        <a:p>
          <a:pPr lvl="0"/>
          <a:r>
            <a:rPr lang="en-US" sz="1200" b="0">
              <a:latin typeface="+mn-lt"/>
              <a:cs typeface="Arial" panose="020B0604020202020204" pitchFamily="34" charset="0"/>
            </a:rPr>
            <a:t>- Ideal 4000 – 5 chambers PVC Profile Aluplast Ideal 4000 (70 mm), 2 gaskets, double glass (24 mm)– up to Uw=0.99 W/M2 *K - recommended for small to medium size windows</a:t>
          </a:r>
        </a:p>
        <a:p>
          <a:pPr lvl="0"/>
          <a:endParaRPr lang="en-US" sz="1200" b="0">
            <a:latin typeface="+mn-lt"/>
            <a:cs typeface="Arial" panose="020B0604020202020204" pitchFamily="34" charset="0"/>
          </a:endParaRPr>
        </a:p>
        <a:p>
          <a:pPr lvl="0"/>
          <a:r>
            <a:rPr lang="en-US" sz="1200" b="0">
              <a:latin typeface="+mn-lt"/>
              <a:cs typeface="Arial" panose="020B0604020202020204" pitchFamily="34" charset="0"/>
            </a:rPr>
            <a:t>- Ideal 7000 – 6 chambers PVC Profile Aluplast Ideal 7000 (85 mm), 2 gaskets, triple glass (48 mm) - up to Uw=0.86 W/M2 *K - recommended for all size windows</a:t>
          </a:r>
        </a:p>
        <a:p>
          <a:pPr lvl="0"/>
          <a:r>
            <a:rPr lang="en-US" sz="1200" b="0">
              <a:latin typeface="+mn-lt"/>
              <a:cs typeface="Arial" panose="020B0604020202020204" pitchFamily="34" charset="0"/>
            </a:rPr>
            <a:t> </a:t>
          </a:r>
        </a:p>
        <a:p>
          <a:pPr lvl="0"/>
          <a:r>
            <a:rPr lang="en-US" sz="1200" b="0">
              <a:latin typeface="+mn-lt"/>
              <a:cs typeface="Arial" panose="020B0604020202020204" pitchFamily="34" charset="0"/>
            </a:rPr>
            <a:t>- Intertec MD85 - 6 chambers PVC Profile Aluplast Intertec MD85 (85 mm), 3 gaskets, triple glass (48 mm) - up to Uw=0.74 W/M2 *K - recommended for all size windows (BEST VALUE!)</a:t>
          </a:r>
        </a:p>
        <a:p>
          <a:pPr lvl="0"/>
          <a:endParaRPr lang="en-US" sz="1200" b="0">
            <a:latin typeface="+mn-lt"/>
            <a:cs typeface="Arial" panose="020B0604020202020204" pitchFamily="34" charset="0"/>
          </a:endParaRPr>
        </a:p>
        <a:p>
          <a:pPr lvl="0"/>
          <a:r>
            <a:rPr lang="en-US" sz="1200" b="0">
              <a:latin typeface="+mn-lt"/>
              <a:cs typeface="Arial" panose="020B0604020202020204" pitchFamily="34" charset="0"/>
            </a:rPr>
            <a:t>- Ideal 8000 - 6 chambers PVC Profile Aluplast Ideal 8000 (85 mm), 3 gaskets, triple glass (48 mm) - up to Uw=0.67 W/M2 *K - recommended for all size windows for PASSIVE HOUSE</a:t>
          </a:r>
        </a:p>
        <a:p>
          <a:pPr lvl="0"/>
          <a:endParaRPr lang="en-US" sz="1200" b="0">
            <a:latin typeface="+mn-lt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>
              <a:latin typeface="+mn-lt"/>
              <a:cs typeface="Arial" panose="020B0604020202020204" pitchFamily="34" charset="0"/>
            </a:rPr>
            <a:t>- Energeto 8000 - </a:t>
          </a:r>
          <a:r>
            <a:rPr lang="en-US" sz="1200" b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 chambers PVC Profile Aluplast Energeto 8000 (85 mm), PUR foam inside, 3 gaskets, triple glass (48 mm) - up to Uw=0.57 W/M2 *K - recommended for all size windows for  PASSIVE HOUSE</a:t>
          </a:r>
          <a:endParaRPr lang="en-US" sz="1200" b="0">
            <a:effectLst/>
            <a:latin typeface="+mn-lt"/>
            <a:cs typeface="Arial" panose="020B0604020202020204" pitchFamily="34" charset="0"/>
          </a:endParaRPr>
        </a:p>
        <a:p>
          <a:pPr lvl="0"/>
          <a:endParaRPr lang="en-US" sz="1200" b="0">
            <a:latin typeface="+mn-lt"/>
            <a:cs typeface="Arial" panose="020B0604020202020204" pitchFamily="34" charset="0"/>
          </a:endParaRPr>
        </a:p>
        <a:p>
          <a:pPr lvl="0"/>
          <a:endParaRPr lang="en-US" sz="1200" b="0">
            <a:latin typeface="+mn-lt"/>
            <a:cs typeface="Arial" panose="020B0604020202020204" pitchFamily="34" charset="0"/>
          </a:endParaRPr>
        </a:p>
        <a:p>
          <a:pPr lvl="0"/>
          <a:r>
            <a:rPr lang="en-US" sz="1400" b="0">
              <a:latin typeface="+mn-lt"/>
              <a:cs typeface="Arial" panose="020B0604020202020204" pitchFamily="34" charset="0"/>
            </a:rPr>
            <a:t>                 Aluplast Ideal 4000                                Aluplast Ideal 7000                       Aluplast Intertec MD85                         </a:t>
          </a:r>
          <a:r>
            <a:rPr lang="en-US" sz="1400" b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Aluplast Ideal 8000                    Aluplast Energeto 8000 (foam inside)</a:t>
          </a:r>
          <a:r>
            <a:rPr lang="en-US" sz="1400" b="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US" sz="1400" b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</a:t>
          </a:r>
          <a:endParaRPr lang="en-US" sz="1400" b="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12</xdr:col>
      <xdr:colOff>247650</xdr:colOff>
      <xdr:row>65</xdr:row>
      <xdr:rowOff>95249</xdr:rowOff>
    </xdr:from>
    <xdr:to>
      <xdr:col>15</xdr:col>
      <xdr:colOff>266700</xdr:colOff>
      <xdr:row>82</xdr:row>
      <xdr:rowOff>163740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52FCC3E-663B-4FEC-8E53-240037F136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715" t="-3650" r="-8893" b="-434"/>
        <a:stretch/>
      </xdr:blipFill>
      <xdr:spPr bwMode="auto">
        <a:xfrm>
          <a:off x="7858125" y="9344024"/>
          <a:ext cx="2847975" cy="3306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266699</xdr:colOff>
      <xdr:row>65</xdr:row>
      <xdr:rowOff>123825</xdr:rowOff>
    </xdr:from>
    <xdr:to>
      <xdr:col>12</xdr:col>
      <xdr:colOff>190500</xdr:colOff>
      <xdr:row>83</xdr:row>
      <xdr:rowOff>32297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DA4EEBE-4EFD-4AD1-9EFC-9509C9B74B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725" t="-2502" r="-8034" b="-4477"/>
        <a:stretch/>
      </xdr:blipFill>
      <xdr:spPr bwMode="auto">
        <a:xfrm>
          <a:off x="5362574" y="9372600"/>
          <a:ext cx="2628901" cy="3337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65</xdr:row>
      <xdr:rowOff>151445</xdr:rowOff>
    </xdr:from>
    <xdr:to>
      <xdr:col>4</xdr:col>
      <xdr:colOff>142875</xdr:colOff>
      <xdr:row>83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87B016-63D0-43BF-BB94-20FE9DC41C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350" t="-4323" r="-9465" b="-5758"/>
        <a:stretch/>
      </xdr:blipFill>
      <xdr:spPr>
        <a:xfrm>
          <a:off x="76200" y="9400220"/>
          <a:ext cx="2867025" cy="340138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66</xdr:row>
      <xdr:rowOff>24983</xdr:rowOff>
    </xdr:from>
    <xdr:to>
      <xdr:col>9</xdr:col>
      <xdr:colOff>123825</xdr:colOff>
      <xdr:row>82</xdr:row>
      <xdr:rowOff>161925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4DB784D-90F0-499B-A9B1-07127A165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01" t="-3593" r="-4310" b="-5214"/>
        <a:stretch/>
      </xdr:blipFill>
      <xdr:spPr>
        <a:xfrm>
          <a:off x="2695575" y="9464258"/>
          <a:ext cx="2762250" cy="3184942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171451</xdr:colOff>
      <xdr:row>66</xdr:row>
      <xdr:rowOff>104775</xdr:rowOff>
    </xdr:from>
    <xdr:to>
      <xdr:col>15</xdr:col>
      <xdr:colOff>3190876</xdr:colOff>
      <xdr:row>82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25EE161-DE06-418A-A758-C9A7DAAB4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10851" y="9544050"/>
          <a:ext cx="3019425" cy="3019425"/>
        </a:xfrm>
        <a:prstGeom prst="rect">
          <a:avLst/>
        </a:prstGeom>
      </xdr:spPr>
    </xdr:pic>
    <xdr:clientData/>
  </xdr:twoCellAnchor>
  <xdr:oneCellAnchor>
    <xdr:from>
      <xdr:col>1</xdr:col>
      <xdr:colOff>28574</xdr:colOff>
      <xdr:row>83</xdr:row>
      <xdr:rowOff>47625</xdr:rowOff>
    </xdr:from>
    <xdr:ext cx="13296901" cy="74982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6B33A16-002B-4F86-9BEA-100379CCEC7B}"/>
            </a:ext>
          </a:extLst>
        </xdr:cNvPr>
        <xdr:cNvSpPr txBox="1"/>
      </xdr:nvSpPr>
      <xdr:spPr>
        <a:xfrm>
          <a:off x="323849" y="12868275"/>
          <a:ext cx="13296901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400" b="0">
              <a:latin typeface="+mn-lt"/>
              <a:cs typeface="Arial" panose="020B0604020202020204" pitchFamily="34" charset="0"/>
            </a:rPr>
            <a:t>Lower</a:t>
          </a:r>
          <a:r>
            <a:rPr lang="en-US" sz="1400" b="0" baseline="0">
              <a:latin typeface="+mn-lt"/>
              <a:cs typeface="Arial" panose="020B0604020202020204" pitchFamily="34" charset="0"/>
            </a:rPr>
            <a:t> energy efficiency</a:t>
          </a:r>
          <a:r>
            <a:rPr lang="en-US" sz="1400" b="0">
              <a:latin typeface="+mn-lt"/>
              <a:cs typeface="Arial" panose="020B0604020202020204" pitchFamily="34" charset="0"/>
            </a:rPr>
            <a:t>                                igh e</a:t>
          </a:r>
          <a:r>
            <a:rPr lang="en-US" sz="1400" b="0" baseline="0">
              <a:latin typeface="+mn-lt"/>
              <a:cs typeface="Arial" panose="020B0604020202020204" pitchFamily="34" charset="0"/>
            </a:rPr>
            <a:t>nergy efficiency                        Higher energy efficiency                         Highest energy efficiency                             Super energy efficiency</a:t>
          </a:r>
        </a:p>
        <a:p>
          <a:pPr algn="l"/>
          <a:r>
            <a:rPr lang="en-US" sz="1400" b="0" baseline="0">
              <a:latin typeface="+mn-lt"/>
              <a:cs typeface="Arial" panose="020B0604020202020204" pitchFamily="34" charset="0"/>
            </a:rPr>
            <a:t>     Cost effective                                                  Good value                                         Best value!                                                Higher price range                                         Highest price range</a:t>
          </a:r>
        </a:p>
        <a:p>
          <a:pPr algn="l"/>
          <a:r>
            <a:rPr lang="en-US" sz="1400" b="0" baseline="0">
              <a:latin typeface="+mn-lt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Eligiable for PASSIVE HOME construction</a:t>
          </a:r>
          <a:endParaRPr lang="en-US" sz="1400" b="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60103C-DA3F-4194-8B16-6C4C995E2DC2}" name="Table1" displayName="Table1" ref="A4:P50" totalsRowCount="1" headerRowDxfId="6" dataDxfId="34" totalsRowDxfId="33" headerRowBorderDxfId="35">
  <autoFilter ref="A4:P49" xr:uid="{9368C80B-9008-43DC-A17A-5DDDC1D6934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3A8F880B-8E2E-4D2B-BB3B-9268150B6D6C}" name="#" totalsRowLabel="Total" dataDxfId="32" totalsRowDxfId="2"/>
    <tableColumn id="22" xr3:uid="{9DEA4C32-B098-4A2D-8981-1D777C8121C5}" name="Position" dataDxfId="31" totalsRowDxfId="1"/>
    <tableColumn id="21" xr3:uid="{AE68778C-F0EA-4BA7-B6ED-4AE9295F661A}" name="QTY" totalsRowFunction="sum" dataDxfId="30" totalsRowDxfId="0"/>
    <tableColumn id="2" xr3:uid="{E76E6F90-F2A5-4E96-A2D9-D8A320A77AB3}" name="select from drop-down list" dataDxfId="29" totalsRowDxfId="19"/>
    <tableColumn id="4" xr3:uid="{7947458F-9AA0-40B0-AA0E-91055D609BDC}" name="W&quot;" dataDxfId="28" totalsRowDxfId="18"/>
    <tableColumn id="5" xr3:uid="{F84B0DC5-D981-48D6-AB44-BED963E3172B}" name="H&quot;" dataDxfId="27" totalsRowDxfId="17"/>
    <tableColumn id="25" xr3:uid="{7805D78A-2E6D-4FE8-8E0E-5746DA64B441}" name="Sq.feet" totalsRowFunction="sum" dataDxfId="5" totalsRowDxfId="16">
      <calculatedColumnFormula>IF(Table1[[#This Row],[QTY]]&gt;0, Table1[[#This Row],[W"]]*Table1[[#This Row],[H"]]/144*Table1[[#This Row],[QTY]],"")</calculatedColumnFormula>
    </tableColumn>
    <tableColumn id="6" xr3:uid="{39BF86FB-DB6B-4078-A6F6-DF99BB898BCD}" name="W mm" dataDxfId="4" totalsRowDxfId="15">
      <calculatedColumnFormula>IF(Table1[[#This Row],[QTY]]&gt;0,Table1[[#This Row],[W"]]*25.4*Table1[[#This Row],[QTY]],"")</calculatedColumnFormula>
    </tableColumn>
    <tableColumn id="7" xr3:uid="{060DE4BC-9CFC-4650-A1A3-EF185087A10F}" name="H mm" dataDxfId="3" totalsRowDxfId="14">
      <calculatedColumnFormula>IF(Table1[[#This Row],[QTY]]&gt;0, Table1[[#This Row],[H"]]*25.4*Table1[[#This Row],[QTY]],"")</calculatedColumnFormula>
    </tableColumn>
    <tableColumn id="8" xr3:uid="{BC3D15F4-9E88-4858-B27D-AA2D8A14A208}" name="Exterior " dataDxfId="26" totalsRowDxfId="13"/>
    <tableColumn id="9" xr3:uid="{447324E1-F93D-4A8B-98B9-6C4D662C0F84}" name="Interior " dataDxfId="25" totalsRowDxfId="12"/>
    <tableColumn id="10" xr3:uid="{C04E0C61-ED64-4D2D-99E1-04B1A6D3159F}" name="Select window line from drop-down list" dataDxfId="24" totalsRowDxfId="11"/>
    <tableColumn id="15" xr3:uid="{2789F490-AE43-4A34-A352-7ED094CD1408}" name="Privacy" dataDxfId="23" totalsRowDxfId="10"/>
    <tableColumn id="16" xr3:uid="{755174B3-2135-4333-81EA-E94239126E74}" name="Grills" dataDxfId="22" totalsRowDxfId="9"/>
    <tableColumn id="17" xr3:uid="{794EF959-805D-45C3-B674-8720DFA48545}" name="select from drop-down list " dataDxfId="21" totalsRowDxfId="8"/>
    <tableColumn id="19" xr3:uid="{8222B028-2BA7-42F7-9C56-047C26A7D9F1}" name="Notes" dataDxfId="20" totalsRowDxfId="7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4"/>
  <sheetViews>
    <sheetView tabSelected="1" workbookViewId="0">
      <selection activeCell="B5" sqref="B5"/>
    </sheetView>
  </sheetViews>
  <sheetFormatPr defaultRowHeight="15" x14ac:dyDescent="0.25"/>
  <cols>
    <col min="1" max="1" width="4.42578125" style="8" customWidth="1"/>
    <col min="2" max="2" width="14.7109375" style="8" customWidth="1"/>
    <col min="3" max="3" width="5.7109375" style="8" customWidth="1"/>
    <col min="4" max="4" width="17.140625" style="8" customWidth="1"/>
    <col min="5" max="5" width="7" style="8" customWidth="1"/>
    <col min="6" max="6" width="7.140625" style="8" customWidth="1"/>
    <col min="7" max="7" width="8.28515625" style="8" customWidth="1"/>
    <col min="8" max="8" width="9.42578125" style="8" customWidth="1"/>
    <col min="9" max="10" width="10.140625" style="8" customWidth="1"/>
    <col min="11" max="11" width="11" style="8" customWidth="1"/>
    <col min="12" max="12" width="19.42578125" style="8" customWidth="1"/>
    <col min="13" max="13" width="12.28515625" style="8" customWidth="1"/>
    <col min="14" max="14" width="16.85546875" style="8" customWidth="1"/>
    <col min="15" max="15" width="13.28515625" style="8" customWidth="1"/>
    <col min="16" max="16" width="48.5703125" style="8" customWidth="1"/>
    <col min="17" max="16384" width="9.140625" style="8"/>
  </cols>
  <sheetData>
    <row r="1" spans="1:22" ht="21.75" customHeight="1" thickBo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/>
      <c r="R1" s="6"/>
      <c r="S1" s="6"/>
      <c r="T1" s="6"/>
      <c r="U1" s="6"/>
      <c r="V1" s="7"/>
    </row>
    <row r="2" spans="1:22" ht="41.25" customHeight="1" thickBot="1" x14ac:dyDescent="0.3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6"/>
      <c r="R2" s="6"/>
      <c r="S2" s="6"/>
      <c r="T2" s="6"/>
      <c r="U2" s="6"/>
      <c r="V2" s="7"/>
    </row>
    <row r="3" spans="1:22" ht="59.25" customHeight="1" thickBot="1" x14ac:dyDescent="0.3">
      <c r="A3" s="34" t="s">
        <v>2</v>
      </c>
      <c r="B3" s="35" t="s">
        <v>3</v>
      </c>
      <c r="C3" s="35" t="s">
        <v>4</v>
      </c>
      <c r="D3" s="36" t="s">
        <v>5</v>
      </c>
      <c r="E3" s="37" t="s">
        <v>23</v>
      </c>
      <c r="F3" s="38"/>
      <c r="G3" s="38"/>
      <c r="H3" s="38"/>
      <c r="I3" s="39"/>
      <c r="J3" s="37" t="s">
        <v>24</v>
      </c>
      <c r="K3" s="39"/>
      <c r="L3" s="40" t="s">
        <v>25</v>
      </c>
      <c r="M3" s="41" t="s">
        <v>26</v>
      </c>
      <c r="N3" s="42"/>
      <c r="O3" s="40" t="s">
        <v>27</v>
      </c>
      <c r="P3" s="43" t="s">
        <v>6</v>
      </c>
      <c r="Q3" s="6"/>
      <c r="R3" s="6"/>
      <c r="S3" s="6"/>
      <c r="T3" s="6"/>
      <c r="U3" s="6"/>
      <c r="V3" s="7"/>
    </row>
    <row r="4" spans="1:22" s="9" customFormat="1" ht="29.25" customHeight="1" thickBot="1" x14ac:dyDescent="0.3">
      <c r="A4" s="1" t="s">
        <v>7</v>
      </c>
      <c r="B4" s="2" t="s">
        <v>8</v>
      </c>
      <c r="C4" s="2" t="s">
        <v>4</v>
      </c>
      <c r="D4" s="1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12" t="s">
        <v>22</v>
      </c>
      <c r="M4" s="2" t="s">
        <v>17</v>
      </c>
      <c r="N4" s="2" t="s">
        <v>18</v>
      </c>
      <c r="O4" s="13" t="s">
        <v>19</v>
      </c>
      <c r="P4" s="3" t="s">
        <v>20</v>
      </c>
      <c r="Q4" s="6"/>
      <c r="R4" s="6"/>
      <c r="S4" s="6"/>
      <c r="T4" s="6"/>
      <c r="U4" s="6"/>
      <c r="V4" s="7"/>
    </row>
    <row r="5" spans="1:22" x14ac:dyDescent="0.25">
      <c r="A5" s="10">
        <v>1</v>
      </c>
      <c r="B5" s="19"/>
      <c r="C5" s="19"/>
      <c r="D5" s="19"/>
      <c r="E5" s="20"/>
      <c r="F5" s="20"/>
      <c r="G5" s="21" t="str">
        <f>IF(Table1[[#This Row],[QTY]]&gt;0, Table1[[#This Row],[W"]]*Table1[[#This Row],[H"]]/144*Table1[[#This Row],[QTY]],"")</f>
        <v/>
      </c>
      <c r="H5" s="4" t="str">
        <f>IF(Table1[[#This Row],[QTY]]&gt;0,Table1[[#This Row],[W"]]*25.4*Table1[[#This Row],[QTY]],"")</f>
        <v/>
      </c>
      <c r="I5" s="4" t="str">
        <f>IF(Table1[[#This Row],[QTY]]&gt;0, Table1[[#This Row],[H"]]*25.4*Table1[[#This Row],[QTY]],"")</f>
        <v/>
      </c>
      <c r="J5" s="19"/>
      <c r="K5" s="19"/>
      <c r="L5" s="19"/>
      <c r="M5" s="19"/>
      <c r="N5" s="19"/>
      <c r="O5" s="19"/>
      <c r="P5" s="19"/>
      <c r="Q5" s="6"/>
      <c r="R5" s="6"/>
      <c r="S5" s="6"/>
      <c r="T5" s="6"/>
      <c r="U5" s="6"/>
      <c r="V5" s="7"/>
    </row>
    <row r="6" spans="1:22" x14ac:dyDescent="0.25">
      <c r="A6" s="10">
        <v>2</v>
      </c>
      <c r="B6" s="19"/>
      <c r="C6" s="19"/>
      <c r="D6" s="19"/>
      <c r="E6" s="20"/>
      <c r="F6" s="20"/>
      <c r="G6" s="21" t="str">
        <f>IF(Table1[[#This Row],[QTY]]&gt;0, Table1[[#This Row],[W"]]*Table1[[#This Row],[H"]]/144*Table1[[#This Row],[QTY]],"")</f>
        <v/>
      </c>
      <c r="H6" s="4" t="str">
        <f>IF(Table1[[#This Row],[QTY]]&gt;0,Table1[[#This Row],[W"]]*25.4*Table1[[#This Row],[QTY]],"")</f>
        <v/>
      </c>
      <c r="I6" s="4" t="str">
        <f>IF(Table1[[#This Row],[QTY]]&gt;0, Table1[[#This Row],[H"]]*25.4*Table1[[#This Row],[QTY]],"")</f>
        <v/>
      </c>
      <c r="J6" s="19"/>
      <c r="K6" s="19"/>
      <c r="L6" s="19"/>
      <c r="M6" s="19"/>
      <c r="N6" s="19"/>
      <c r="O6" s="19"/>
      <c r="P6" s="19"/>
      <c r="Q6" s="6"/>
      <c r="R6" s="6"/>
      <c r="S6" s="6"/>
      <c r="T6" s="6"/>
      <c r="U6" s="6"/>
      <c r="V6" s="7"/>
    </row>
    <row r="7" spans="1:22" x14ac:dyDescent="0.25">
      <c r="A7" s="10">
        <v>3</v>
      </c>
      <c r="B7" s="19"/>
      <c r="C7" s="19"/>
      <c r="D7" s="19"/>
      <c r="E7" s="20"/>
      <c r="F7" s="20"/>
      <c r="G7" s="21" t="str">
        <f>IF(Table1[[#This Row],[QTY]]&gt;0, Table1[[#This Row],[W"]]*Table1[[#This Row],[H"]]/144*Table1[[#This Row],[QTY]],"")</f>
        <v/>
      </c>
      <c r="H7" s="4" t="str">
        <f>IF(Table1[[#This Row],[QTY]]&gt;0,Table1[[#This Row],[W"]]*25.4*Table1[[#This Row],[QTY]],"")</f>
        <v/>
      </c>
      <c r="I7" s="4" t="str">
        <f>IF(Table1[[#This Row],[QTY]]&gt;0, Table1[[#This Row],[H"]]*25.4*Table1[[#This Row],[QTY]],"")</f>
        <v/>
      </c>
      <c r="J7" s="19"/>
      <c r="K7" s="19"/>
      <c r="L7" s="19"/>
      <c r="M7" s="19"/>
      <c r="N7" s="19"/>
      <c r="O7" s="19"/>
      <c r="P7" s="19"/>
      <c r="Q7" s="6"/>
      <c r="R7" s="6"/>
      <c r="S7" s="6"/>
      <c r="T7" s="6"/>
      <c r="U7" s="6"/>
      <c r="V7" s="7"/>
    </row>
    <row r="8" spans="1:22" x14ac:dyDescent="0.25">
      <c r="A8" s="10">
        <v>4</v>
      </c>
      <c r="B8" s="19"/>
      <c r="C8" s="19"/>
      <c r="D8" s="19"/>
      <c r="E8" s="20"/>
      <c r="F8" s="20"/>
      <c r="G8" s="21" t="str">
        <f>IF(Table1[[#This Row],[QTY]]&gt;0, Table1[[#This Row],[W"]]*Table1[[#This Row],[H"]]/144*Table1[[#This Row],[QTY]],"")</f>
        <v/>
      </c>
      <c r="H8" s="4" t="str">
        <f>IF(Table1[[#This Row],[QTY]]&gt;0,Table1[[#This Row],[W"]]*25.4*Table1[[#This Row],[QTY]],"")</f>
        <v/>
      </c>
      <c r="I8" s="4" t="str">
        <f>IF(Table1[[#This Row],[QTY]]&gt;0, Table1[[#This Row],[H"]]*25.4*Table1[[#This Row],[QTY]],"")</f>
        <v/>
      </c>
      <c r="J8" s="19"/>
      <c r="K8" s="19"/>
      <c r="L8" s="19"/>
      <c r="M8" s="19"/>
      <c r="N8" s="19"/>
      <c r="O8" s="19"/>
      <c r="P8" s="19"/>
      <c r="Q8" s="6"/>
      <c r="R8" s="6"/>
      <c r="S8" s="6"/>
      <c r="T8" s="6"/>
      <c r="U8" s="6"/>
      <c r="V8" s="7"/>
    </row>
    <row r="9" spans="1:22" x14ac:dyDescent="0.25">
      <c r="A9" s="10">
        <v>5</v>
      </c>
      <c r="B9" s="19"/>
      <c r="C9" s="19"/>
      <c r="D9" s="19"/>
      <c r="E9" s="20"/>
      <c r="F9" s="20"/>
      <c r="G9" s="21" t="str">
        <f>IF(Table1[[#This Row],[QTY]]&gt;0, Table1[[#This Row],[W"]]*Table1[[#This Row],[H"]]/144*Table1[[#This Row],[QTY]],"")</f>
        <v/>
      </c>
      <c r="H9" s="4" t="str">
        <f>IF(Table1[[#This Row],[QTY]]&gt;0,Table1[[#This Row],[W"]]*25.4*Table1[[#This Row],[QTY]],"")</f>
        <v/>
      </c>
      <c r="I9" s="4" t="str">
        <f>IF(Table1[[#This Row],[QTY]]&gt;0, Table1[[#This Row],[H"]]*25.4*Table1[[#This Row],[QTY]],"")</f>
        <v/>
      </c>
      <c r="J9" s="19"/>
      <c r="K9" s="19"/>
      <c r="L9" s="19"/>
      <c r="M9" s="19"/>
      <c r="N9" s="19"/>
      <c r="O9" s="19"/>
      <c r="P9" s="19"/>
      <c r="Q9" s="6"/>
      <c r="R9" s="6"/>
      <c r="S9" s="6"/>
      <c r="T9" s="6"/>
      <c r="U9" s="6"/>
      <c r="V9" s="7"/>
    </row>
    <row r="10" spans="1:22" x14ac:dyDescent="0.25">
      <c r="A10" s="10">
        <v>6</v>
      </c>
      <c r="B10" s="19"/>
      <c r="C10" s="19"/>
      <c r="D10" s="19"/>
      <c r="E10" s="20"/>
      <c r="F10" s="20"/>
      <c r="G10" s="21" t="str">
        <f>IF(Table1[[#This Row],[QTY]]&gt;0, Table1[[#This Row],[W"]]*Table1[[#This Row],[H"]]/144*Table1[[#This Row],[QTY]],"")</f>
        <v/>
      </c>
      <c r="H10" s="4" t="str">
        <f>IF(Table1[[#This Row],[QTY]]&gt;0,Table1[[#This Row],[W"]]*25.4*Table1[[#This Row],[QTY]],"")</f>
        <v/>
      </c>
      <c r="I10" s="4" t="str">
        <f>IF(Table1[[#This Row],[QTY]]&gt;0, Table1[[#This Row],[H"]]*25.4*Table1[[#This Row],[QTY]],"")</f>
        <v/>
      </c>
      <c r="J10" s="19"/>
      <c r="K10" s="19"/>
      <c r="L10" s="19"/>
      <c r="M10" s="19"/>
      <c r="N10" s="19"/>
      <c r="O10" s="19"/>
      <c r="P10" s="19"/>
      <c r="Q10" s="6"/>
      <c r="R10" s="6"/>
      <c r="S10" s="6"/>
      <c r="T10" s="6"/>
      <c r="U10" s="6"/>
      <c r="V10" s="7"/>
    </row>
    <row r="11" spans="1:22" x14ac:dyDescent="0.25">
      <c r="A11" s="10">
        <v>7</v>
      </c>
      <c r="B11" s="19"/>
      <c r="C11" s="19"/>
      <c r="D11" s="19"/>
      <c r="E11" s="20"/>
      <c r="F11" s="20"/>
      <c r="G11" s="21" t="str">
        <f>IF(Table1[[#This Row],[QTY]]&gt;0, Table1[[#This Row],[W"]]*Table1[[#This Row],[H"]]/144*Table1[[#This Row],[QTY]],"")</f>
        <v/>
      </c>
      <c r="H11" s="4" t="str">
        <f>IF(Table1[[#This Row],[QTY]]&gt;0,Table1[[#This Row],[W"]]*25.4*Table1[[#This Row],[QTY]],"")</f>
        <v/>
      </c>
      <c r="I11" s="4" t="str">
        <f>IF(Table1[[#This Row],[QTY]]&gt;0, Table1[[#This Row],[H"]]*25.4*Table1[[#This Row],[QTY]],"")</f>
        <v/>
      </c>
      <c r="J11" s="19"/>
      <c r="K11" s="19"/>
      <c r="L11" s="19"/>
      <c r="M11" s="19"/>
      <c r="N11" s="19"/>
      <c r="O11" s="19"/>
      <c r="P11" s="19"/>
      <c r="Q11" s="6"/>
      <c r="R11" s="6"/>
      <c r="S11" s="6"/>
      <c r="T11" s="6"/>
      <c r="U11" s="6"/>
      <c r="V11" s="7"/>
    </row>
    <row r="12" spans="1:22" x14ac:dyDescent="0.25">
      <c r="A12" s="10">
        <v>8</v>
      </c>
      <c r="B12" s="19"/>
      <c r="C12" s="19"/>
      <c r="D12" s="19"/>
      <c r="E12" s="20"/>
      <c r="F12" s="20"/>
      <c r="G12" s="21" t="str">
        <f>IF(Table1[[#This Row],[QTY]]&gt;0, Table1[[#This Row],[W"]]*Table1[[#This Row],[H"]]/144*Table1[[#This Row],[QTY]],"")</f>
        <v/>
      </c>
      <c r="H12" s="4" t="str">
        <f>IF(Table1[[#This Row],[QTY]]&gt;0,Table1[[#This Row],[W"]]*25.4*Table1[[#This Row],[QTY]],"")</f>
        <v/>
      </c>
      <c r="I12" s="4" t="str">
        <f>IF(Table1[[#This Row],[QTY]]&gt;0, Table1[[#This Row],[H"]]*25.4*Table1[[#This Row],[QTY]],"")</f>
        <v/>
      </c>
      <c r="J12" s="19"/>
      <c r="K12" s="19"/>
      <c r="L12" s="19"/>
      <c r="M12" s="19"/>
      <c r="N12" s="19"/>
      <c r="O12" s="19"/>
      <c r="P12" s="19"/>
      <c r="Q12" s="6"/>
      <c r="R12" s="6"/>
      <c r="S12" s="6"/>
      <c r="T12" s="6"/>
      <c r="U12" s="6"/>
      <c r="V12" s="7"/>
    </row>
    <row r="13" spans="1:22" x14ac:dyDescent="0.25">
      <c r="A13" s="10">
        <v>9</v>
      </c>
      <c r="B13" s="19"/>
      <c r="C13" s="19"/>
      <c r="D13" s="19"/>
      <c r="E13" s="20"/>
      <c r="F13" s="20"/>
      <c r="G13" s="21" t="str">
        <f>IF(Table1[[#This Row],[QTY]]&gt;0, Table1[[#This Row],[W"]]*Table1[[#This Row],[H"]]/144*Table1[[#This Row],[QTY]],"")</f>
        <v/>
      </c>
      <c r="H13" s="4" t="str">
        <f>IF(Table1[[#This Row],[QTY]]&gt;0,Table1[[#This Row],[W"]]*25.4*Table1[[#This Row],[QTY]],"")</f>
        <v/>
      </c>
      <c r="I13" s="4" t="str">
        <f>IF(Table1[[#This Row],[QTY]]&gt;0, Table1[[#This Row],[H"]]*25.4*Table1[[#This Row],[QTY]],"")</f>
        <v/>
      </c>
      <c r="J13" s="19"/>
      <c r="K13" s="19"/>
      <c r="L13" s="19"/>
      <c r="M13" s="19"/>
      <c r="N13" s="19"/>
      <c r="O13" s="19"/>
      <c r="P13" s="19"/>
      <c r="Q13" s="6"/>
      <c r="R13" s="6"/>
      <c r="S13" s="6"/>
      <c r="T13" s="6"/>
      <c r="U13" s="6"/>
      <c r="V13" s="7"/>
    </row>
    <row r="14" spans="1:22" x14ac:dyDescent="0.25">
      <c r="A14" s="10">
        <v>10</v>
      </c>
      <c r="B14" s="19"/>
      <c r="C14" s="19"/>
      <c r="D14" s="19"/>
      <c r="E14" s="20"/>
      <c r="F14" s="20"/>
      <c r="G14" s="21" t="str">
        <f>IF(Table1[[#This Row],[QTY]]&gt;0, Table1[[#This Row],[W"]]*Table1[[#This Row],[H"]]/144*Table1[[#This Row],[QTY]],"")</f>
        <v/>
      </c>
      <c r="H14" s="4" t="str">
        <f>IF(Table1[[#This Row],[QTY]]&gt;0,Table1[[#This Row],[W"]]*25.4*Table1[[#This Row],[QTY]],"")</f>
        <v/>
      </c>
      <c r="I14" s="4" t="str">
        <f>IF(Table1[[#This Row],[QTY]]&gt;0, Table1[[#This Row],[H"]]*25.4*Table1[[#This Row],[QTY]],"")</f>
        <v/>
      </c>
      <c r="J14" s="19"/>
      <c r="K14" s="19"/>
      <c r="L14" s="19"/>
      <c r="M14" s="19"/>
      <c r="N14" s="19"/>
      <c r="O14" s="19"/>
      <c r="P14" s="19"/>
      <c r="Q14" s="6"/>
      <c r="R14" s="6"/>
      <c r="S14" s="6"/>
      <c r="T14" s="6"/>
      <c r="U14" s="6"/>
      <c r="V14" s="7"/>
    </row>
    <row r="15" spans="1:22" x14ac:dyDescent="0.25">
      <c r="A15" s="10">
        <v>11</v>
      </c>
      <c r="B15" s="19"/>
      <c r="C15" s="19"/>
      <c r="D15" s="19"/>
      <c r="E15" s="20"/>
      <c r="F15" s="20"/>
      <c r="G15" s="21" t="str">
        <f>IF(Table1[[#This Row],[QTY]]&gt;0, Table1[[#This Row],[W"]]*Table1[[#This Row],[H"]]/144*Table1[[#This Row],[QTY]],"")</f>
        <v/>
      </c>
      <c r="H15" s="4" t="str">
        <f>IF(Table1[[#This Row],[QTY]]&gt;0,Table1[[#This Row],[W"]]*25.4*Table1[[#This Row],[QTY]],"")</f>
        <v/>
      </c>
      <c r="I15" s="4" t="str">
        <f>IF(Table1[[#This Row],[QTY]]&gt;0, Table1[[#This Row],[H"]]*25.4*Table1[[#This Row],[QTY]],"")</f>
        <v/>
      </c>
      <c r="J15" s="19"/>
      <c r="K15" s="19"/>
      <c r="L15" s="19"/>
      <c r="M15" s="19"/>
      <c r="N15" s="19"/>
      <c r="O15" s="19"/>
      <c r="P15" s="19"/>
      <c r="Q15" s="6"/>
      <c r="R15" s="6"/>
      <c r="S15" s="6"/>
      <c r="T15" s="6"/>
      <c r="U15" s="6"/>
      <c r="V15" s="7"/>
    </row>
    <row r="16" spans="1:22" x14ac:dyDescent="0.25">
      <c r="A16" s="10">
        <v>12</v>
      </c>
      <c r="B16" s="19"/>
      <c r="C16" s="19"/>
      <c r="D16" s="19"/>
      <c r="E16" s="20"/>
      <c r="F16" s="20"/>
      <c r="G16" s="21" t="str">
        <f>IF(Table1[[#This Row],[QTY]]&gt;0, Table1[[#This Row],[W"]]*Table1[[#This Row],[H"]]/144*Table1[[#This Row],[QTY]],"")</f>
        <v/>
      </c>
      <c r="H16" s="4" t="str">
        <f>IF(Table1[[#This Row],[QTY]]&gt;0,Table1[[#This Row],[W"]]*25.4*Table1[[#This Row],[QTY]],"")</f>
        <v/>
      </c>
      <c r="I16" s="4" t="str">
        <f>IF(Table1[[#This Row],[QTY]]&gt;0, Table1[[#This Row],[H"]]*25.4*Table1[[#This Row],[QTY]],"")</f>
        <v/>
      </c>
      <c r="J16" s="19"/>
      <c r="K16" s="19"/>
      <c r="L16" s="19"/>
      <c r="M16" s="19"/>
      <c r="N16" s="19"/>
      <c r="O16" s="19"/>
      <c r="P16" s="19"/>
      <c r="Q16" s="6"/>
      <c r="R16" s="6"/>
      <c r="S16" s="6"/>
      <c r="T16" s="6"/>
      <c r="U16" s="6"/>
      <c r="V16" s="7"/>
    </row>
    <row r="17" spans="1:22" x14ac:dyDescent="0.25">
      <c r="A17" s="10">
        <v>13</v>
      </c>
      <c r="B17" s="19"/>
      <c r="C17" s="19"/>
      <c r="D17" s="19"/>
      <c r="E17" s="20"/>
      <c r="F17" s="20"/>
      <c r="G17" s="21" t="str">
        <f>IF(Table1[[#This Row],[QTY]]&gt;0, Table1[[#This Row],[W"]]*Table1[[#This Row],[H"]]/144*Table1[[#This Row],[QTY]],"")</f>
        <v/>
      </c>
      <c r="H17" s="4" t="str">
        <f>IF(Table1[[#This Row],[QTY]]&gt;0,Table1[[#This Row],[W"]]*25.4*Table1[[#This Row],[QTY]],"")</f>
        <v/>
      </c>
      <c r="I17" s="4" t="str">
        <f>IF(Table1[[#This Row],[QTY]]&gt;0, Table1[[#This Row],[H"]]*25.4*Table1[[#This Row],[QTY]],"")</f>
        <v/>
      </c>
      <c r="J17" s="19"/>
      <c r="K17" s="19"/>
      <c r="L17" s="19"/>
      <c r="M17" s="19"/>
      <c r="N17" s="19"/>
      <c r="O17" s="19"/>
      <c r="P17" s="19"/>
      <c r="Q17" s="6"/>
      <c r="R17" s="6"/>
      <c r="S17" s="6"/>
      <c r="T17" s="6"/>
      <c r="U17" s="6"/>
      <c r="V17" s="7"/>
    </row>
    <row r="18" spans="1:22" x14ac:dyDescent="0.25">
      <c r="A18" s="10">
        <v>14</v>
      </c>
      <c r="B18" s="19"/>
      <c r="C18" s="19"/>
      <c r="D18" s="19"/>
      <c r="E18" s="20"/>
      <c r="F18" s="20"/>
      <c r="G18" s="21" t="str">
        <f>IF(Table1[[#This Row],[QTY]]&gt;0, Table1[[#This Row],[W"]]*Table1[[#This Row],[H"]]/144*Table1[[#This Row],[QTY]],"")</f>
        <v/>
      </c>
      <c r="H18" s="4" t="str">
        <f>IF(Table1[[#This Row],[QTY]]&gt;0,Table1[[#This Row],[W"]]*25.4*Table1[[#This Row],[QTY]],"")</f>
        <v/>
      </c>
      <c r="I18" s="4" t="str">
        <f>IF(Table1[[#This Row],[QTY]]&gt;0, Table1[[#This Row],[H"]]*25.4*Table1[[#This Row],[QTY]],"")</f>
        <v/>
      </c>
      <c r="J18" s="19"/>
      <c r="K18" s="19"/>
      <c r="L18" s="19"/>
      <c r="M18" s="19"/>
      <c r="N18" s="19"/>
      <c r="O18" s="19"/>
      <c r="P18" s="19"/>
      <c r="Q18" s="6"/>
      <c r="R18" s="6"/>
      <c r="S18" s="6"/>
      <c r="T18" s="6"/>
      <c r="U18" s="6"/>
      <c r="V18" s="7"/>
    </row>
    <row r="19" spans="1:22" x14ac:dyDescent="0.25">
      <c r="A19" s="10">
        <v>15</v>
      </c>
      <c r="B19" s="19"/>
      <c r="C19" s="19"/>
      <c r="D19" s="19"/>
      <c r="E19" s="20"/>
      <c r="F19" s="20"/>
      <c r="G19" s="21" t="str">
        <f>IF(Table1[[#This Row],[QTY]]&gt;0, Table1[[#This Row],[W"]]*Table1[[#This Row],[H"]]/144*Table1[[#This Row],[QTY]],"")</f>
        <v/>
      </c>
      <c r="H19" s="4" t="str">
        <f>IF(Table1[[#This Row],[QTY]]&gt;0,Table1[[#This Row],[W"]]*25.4*Table1[[#This Row],[QTY]],"")</f>
        <v/>
      </c>
      <c r="I19" s="4" t="str">
        <f>IF(Table1[[#This Row],[QTY]]&gt;0, Table1[[#This Row],[H"]]*25.4*Table1[[#This Row],[QTY]],"")</f>
        <v/>
      </c>
      <c r="J19" s="19"/>
      <c r="K19" s="19"/>
      <c r="L19" s="19"/>
      <c r="M19" s="19"/>
      <c r="N19" s="19"/>
      <c r="O19" s="19"/>
      <c r="P19" s="19"/>
      <c r="Q19" s="6"/>
      <c r="R19" s="6"/>
      <c r="S19" s="6"/>
      <c r="T19" s="6"/>
      <c r="U19" s="6"/>
      <c r="V19" s="7"/>
    </row>
    <row r="20" spans="1:22" x14ac:dyDescent="0.25">
      <c r="A20" s="10">
        <v>16</v>
      </c>
      <c r="B20" s="19"/>
      <c r="C20" s="19"/>
      <c r="D20" s="19"/>
      <c r="E20" s="20"/>
      <c r="F20" s="20"/>
      <c r="G20" s="21" t="str">
        <f>IF(Table1[[#This Row],[QTY]]&gt;0, Table1[[#This Row],[W"]]*Table1[[#This Row],[H"]]/144*Table1[[#This Row],[QTY]],"")</f>
        <v/>
      </c>
      <c r="H20" s="4" t="str">
        <f>IF(Table1[[#This Row],[QTY]]&gt;0,Table1[[#This Row],[W"]]*25.4*Table1[[#This Row],[QTY]],"")</f>
        <v/>
      </c>
      <c r="I20" s="4" t="str">
        <f>IF(Table1[[#This Row],[QTY]]&gt;0, Table1[[#This Row],[H"]]*25.4*Table1[[#This Row],[QTY]],"")</f>
        <v/>
      </c>
      <c r="J20" s="19"/>
      <c r="K20" s="19"/>
      <c r="L20" s="19"/>
      <c r="M20" s="19"/>
      <c r="N20" s="19"/>
      <c r="O20" s="19"/>
      <c r="P20" s="19"/>
      <c r="Q20" s="6"/>
      <c r="R20" s="6"/>
      <c r="S20" s="6"/>
      <c r="T20" s="6"/>
      <c r="U20" s="6"/>
      <c r="V20" s="7"/>
    </row>
    <row r="21" spans="1:22" x14ac:dyDescent="0.25">
      <c r="A21" s="10">
        <v>17</v>
      </c>
      <c r="B21" s="19"/>
      <c r="C21" s="19"/>
      <c r="D21" s="19"/>
      <c r="E21" s="20"/>
      <c r="F21" s="20"/>
      <c r="G21" s="21" t="str">
        <f>IF(Table1[[#This Row],[QTY]]&gt;0, Table1[[#This Row],[W"]]*Table1[[#This Row],[H"]]/144*Table1[[#This Row],[QTY]],"")</f>
        <v/>
      </c>
      <c r="H21" s="4" t="str">
        <f>IF(Table1[[#This Row],[QTY]]&gt;0,Table1[[#This Row],[W"]]*25.4*Table1[[#This Row],[QTY]],"")</f>
        <v/>
      </c>
      <c r="I21" s="4" t="str">
        <f>IF(Table1[[#This Row],[QTY]]&gt;0, Table1[[#This Row],[H"]]*25.4*Table1[[#This Row],[QTY]],"")</f>
        <v/>
      </c>
      <c r="J21" s="19"/>
      <c r="K21" s="19"/>
      <c r="L21" s="19"/>
      <c r="M21" s="19"/>
      <c r="N21" s="19"/>
      <c r="O21" s="19"/>
      <c r="P21" s="19"/>
      <c r="Q21" s="6"/>
      <c r="R21" s="6"/>
      <c r="S21" s="6"/>
      <c r="T21" s="6"/>
      <c r="U21" s="6"/>
      <c r="V21" s="7"/>
    </row>
    <row r="22" spans="1:22" x14ac:dyDescent="0.25">
      <c r="A22" s="10">
        <v>18</v>
      </c>
      <c r="B22" s="19"/>
      <c r="C22" s="19"/>
      <c r="D22" s="19"/>
      <c r="E22" s="20"/>
      <c r="F22" s="20"/>
      <c r="G22" s="21" t="str">
        <f>IF(Table1[[#This Row],[QTY]]&gt;0, Table1[[#This Row],[W"]]*Table1[[#This Row],[H"]]/144*Table1[[#This Row],[QTY]],"")</f>
        <v/>
      </c>
      <c r="H22" s="4" t="str">
        <f>IF(Table1[[#This Row],[QTY]]&gt;0,Table1[[#This Row],[W"]]*25.4*Table1[[#This Row],[QTY]],"")</f>
        <v/>
      </c>
      <c r="I22" s="4" t="str">
        <f>IF(Table1[[#This Row],[QTY]]&gt;0, Table1[[#This Row],[H"]]*25.4*Table1[[#This Row],[QTY]],"")</f>
        <v/>
      </c>
      <c r="J22" s="19"/>
      <c r="K22" s="19"/>
      <c r="L22" s="19"/>
      <c r="M22" s="19"/>
      <c r="N22" s="19"/>
      <c r="O22" s="19"/>
      <c r="P22" s="19"/>
      <c r="Q22" s="6"/>
      <c r="R22" s="6"/>
      <c r="S22" s="6"/>
      <c r="T22" s="6"/>
      <c r="U22" s="6"/>
      <c r="V22" s="7"/>
    </row>
    <row r="23" spans="1:22" x14ac:dyDescent="0.25">
      <c r="A23" s="10">
        <v>19</v>
      </c>
      <c r="B23" s="19"/>
      <c r="C23" s="19"/>
      <c r="D23" s="19"/>
      <c r="E23" s="20"/>
      <c r="F23" s="20"/>
      <c r="G23" s="21" t="str">
        <f>IF(Table1[[#This Row],[QTY]]&gt;0, Table1[[#This Row],[W"]]*Table1[[#This Row],[H"]]/144*Table1[[#This Row],[QTY]],"")</f>
        <v/>
      </c>
      <c r="H23" s="4" t="str">
        <f>IF(Table1[[#This Row],[QTY]]&gt;0,Table1[[#This Row],[W"]]*25.4*Table1[[#This Row],[QTY]],"")</f>
        <v/>
      </c>
      <c r="I23" s="4" t="str">
        <f>IF(Table1[[#This Row],[QTY]]&gt;0, Table1[[#This Row],[H"]]*25.4*Table1[[#This Row],[QTY]],"")</f>
        <v/>
      </c>
      <c r="J23" s="19"/>
      <c r="K23" s="19"/>
      <c r="L23" s="19"/>
      <c r="M23" s="19"/>
      <c r="N23" s="19"/>
      <c r="O23" s="19"/>
      <c r="P23" s="19"/>
      <c r="Q23" s="6"/>
      <c r="R23" s="6"/>
      <c r="S23" s="6"/>
      <c r="T23" s="6"/>
      <c r="U23" s="6"/>
      <c r="V23" s="7"/>
    </row>
    <row r="24" spans="1:22" x14ac:dyDescent="0.25">
      <c r="A24" s="10">
        <v>20</v>
      </c>
      <c r="B24" s="19"/>
      <c r="C24" s="19"/>
      <c r="D24" s="19"/>
      <c r="E24" s="20"/>
      <c r="F24" s="20"/>
      <c r="G24" s="21" t="str">
        <f>IF(Table1[[#This Row],[QTY]]&gt;0, Table1[[#This Row],[W"]]*Table1[[#This Row],[H"]]/144*Table1[[#This Row],[QTY]],"")</f>
        <v/>
      </c>
      <c r="H24" s="4" t="str">
        <f>IF(Table1[[#This Row],[QTY]]&gt;0,Table1[[#This Row],[W"]]*25.4*Table1[[#This Row],[QTY]],"")</f>
        <v/>
      </c>
      <c r="I24" s="4" t="str">
        <f>IF(Table1[[#This Row],[QTY]]&gt;0, Table1[[#This Row],[H"]]*25.4*Table1[[#This Row],[QTY]],"")</f>
        <v/>
      </c>
      <c r="J24" s="19"/>
      <c r="K24" s="19"/>
      <c r="L24" s="19"/>
      <c r="M24" s="19"/>
      <c r="N24" s="19"/>
      <c r="O24" s="19"/>
      <c r="P24" s="19"/>
      <c r="Q24" s="6"/>
      <c r="R24" s="6"/>
      <c r="S24" s="6"/>
      <c r="T24" s="6"/>
      <c r="U24" s="6"/>
      <c r="V24" s="7"/>
    </row>
    <row r="25" spans="1:22" x14ac:dyDescent="0.25">
      <c r="A25" s="10">
        <v>21</v>
      </c>
      <c r="B25" s="19"/>
      <c r="C25" s="19"/>
      <c r="D25" s="19"/>
      <c r="E25" s="20"/>
      <c r="F25" s="20"/>
      <c r="G25" s="21" t="str">
        <f>IF(Table1[[#This Row],[QTY]]&gt;0, Table1[[#This Row],[W"]]*Table1[[#This Row],[H"]]/144*Table1[[#This Row],[QTY]],"")</f>
        <v/>
      </c>
      <c r="H25" s="4" t="str">
        <f>IF(Table1[[#This Row],[QTY]]&gt;0,Table1[[#This Row],[W"]]*25.4*Table1[[#This Row],[QTY]],"")</f>
        <v/>
      </c>
      <c r="I25" s="4" t="str">
        <f>IF(Table1[[#This Row],[QTY]]&gt;0, Table1[[#This Row],[H"]]*25.4*Table1[[#This Row],[QTY]],"")</f>
        <v/>
      </c>
      <c r="J25" s="19"/>
      <c r="K25" s="19"/>
      <c r="L25" s="19"/>
      <c r="M25" s="19"/>
      <c r="N25" s="19"/>
      <c r="O25" s="19"/>
      <c r="P25" s="19"/>
      <c r="Q25" s="6"/>
      <c r="R25" s="6"/>
      <c r="S25" s="6"/>
      <c r="T25" s="6"/>
      <c r="U25" s="6"/>
      <c r="V25" s="7"/>
    </row>
    <row r="26" spans="1:22" ht="15" hidden="1" customHeight="1" x14ac:dyDescent="0.25">
      <c r="A26" s="10">
        <v>22</v>
      </c>
      <c r="B26" s="10"/>
      <c r="C26" s="10"/>
      <c r="D26" s="19"/>
      <c r="E26" s="5"/>
      <c r="F26" s="5"/>
      <c r="G26" s="21" t="str">
        <f>IF(Table1[[#This Row],[QTY]]&gt;0, Table1[[#This Row],[W"]]*Table1[[#This Row],[H"]]/144*Table1[[#This Row],[QTY]],"")</f>
        <v/>
      </c>
      <c r="H26" s="4" t="str">
        <f>IF(Table1[[#This Row],[QTY]]&gt;0,Table1[[#This Row],[W"]]*25.4*Table1[[#This Row],[QTY]],"")</f>
        <v/>
      </c>
      <c r="I26" s="4" t="str">
        <f>IF(Table1[[#This Row],[QTY]]&gt;0, Table1[[#This Row],[H"]]*25.4*Table1[[#This Row],[QTY]],"")</f>
        <v/>
      </c>
      <c r="J26" s="10"/>
      <c r="K26" s="10"/>
      <c r="L26" s="19"/>
      <c r="M26" s="19"/>
      <c r="N26" s="19"/>
      <c r="O26" s="19"/>
      <c r="P26" s="10"/>
      <c r="Q26" s="6"/>
      <c r="R26" s="6"/>
      <c r="S26" s="6"/>
      <c r="T26" s="6"/>
      <c r="U26" s="6"/>
      <c r="V26" s="7"/>
    </row>
    <row r="27" spans="1:22" ht="15" hidden="1" customHeight="1" x14ac:dyDescent="0.25">
      <c r="A27" s="10">
        <v>23</v>
      </c>
      <c r="B27" s="10"/>
      <c r="C27" s="10"/>
      <c r="D27" s="19"/>
      <c r="E27" s="5"/>
      <c r="F27" s="5"/>
      <c r="G27" s="21" t="str">
        <f>IF(Table1[[#This Row],[QTY]]&gt;0, Table1[[#This Row],[W"]]*Table1[[#This Row],[H"]]/144*Table1[[#This Row],[QTY]],"")</f>
        <v/>
      </c>
      <c r="H27" s="4" t="str">
        <f>IF(Table1[[#This Row],[QTY]]&gt;0,Table1[[#This Row],[W"]]*25.4*Table1[[#This Row],[QTY]],"")</f>
        <v/>
      </c>
      <c r="I27" s="4" t="str">
        <f>IF(Table1[[#This Row],[QTY]]&gt;0, Table1[[#This Row],[H"]]*25.4*Table1[[#This Row],[QTY]],"")</f>
        <v/>
      </c>
      <c r="J27" s="10"/>
      <c r="K27" s="10"/>
      <c r="L27" s="19"/>
      <c r="M27" s="19"/>
      <c r="N27" s="19"/>
      <c r="O27" s="19"/>
      <c r="P27" s="10"/>
      <c r="Q27" s="6"/>
      <c r="R27" s="6"/>
      <c r="S27" s="6"/>
      <c r="T27" s="6"/>
      <c r="U27" s="6"/>
      <c r="V27" s="7"/>
    </row>
    <row r="28" spans="1:22" ht="15" hidden="1" customHeight="1" x14ac:dyDescent="0.25">
      <c r="A28" s="10">
        <v>24</v>
      </c>
      <c r="B28" s="10"/>
      <c r="C28" s="10"/>
      <c r="D28" s="19"/>
      <c r="E28" s="5"/>
      <c r="F28" s="5"/>
      <c r="G28" s="21" t="str">
        <f>IF(Table1[[#This Row],[QTY]]&gt;0, Table1[[#This Row],[W"]]*Table1[[#This Row],[H"]]/144*Table1[[#This Row],[QTY]],"")</f>
        <v/>
      </c>
      <c r="H28" s="4" t="str">
        <f>IF(Table1[[#This Row],[QTY]]&gt;0,Table1[[#This Row],[W"]]*25.4*Table1[[#This Row],[QTY]],"")</f>
        <v/>
      </c>
      <c r="I28" s="4" t="str">
        <f>IF(Table1[[#This Row],[QTY]]&gt;0, Table1[[#This Row],[H"]]*25.4*Table1[[#This Row],[QTY]],"")</f>
        <v/>
      </c>
      <c r="J28" s="10"/>
      <c r="K28" s="10"/>
      <c r="L28" s="19"/>
      <c r="M28" s="19"/>
      <c r="N28" s="19"/>
      <c r="O28" s="19"/>
      <c r="P28" s="10"/>
      <c r="Q28" s="6"/>
      <c r="R28" s="6"/>
      <c r="S28" s="6"/>
      <c r="T28" s="6"/>
      <c r="U28" s="6"/>
      <c r="V28" s="7"/>
    </row>
    <row r="29" spans="1:22" ht="15" hidden="1" customHeight="1" x14ac:dyDescent="0.25">
      <c r="A29" s="10">
        <v>25</v>
      </c>
      <c r="B29" s="10"/>
      <c r="C29" s="10"/>
      <c r="D29" s="19"/>
      <c r="E29" s="5"/>
      <c r="F29" s="5"/>
      <c r="G29" s="21" t="str">
        <f>IF(Table1[[#This Row],[QTY]]&gt;0, Table1[[#This Row],[W"]]*Table1[[#This Row],[H"]]/144*Table1[[#This Row],[QTY]],"")</f>
        <v/>
      </c>
      <c r="H29" s="4" t="str">
        <f>IF(Table1[[#This Row],[QTY]]&gt;0,Table1[[#This Row],[W"]]*25.4*Table1[[#This Row],[QTY]],"")</f>
        <v/>
      </c>
      <c r="I29" s="4" t="str">
        <f>IF(Table1[[#This Row],[QTY]]&gt;0, Table1[[#This Row],[H"]]*25.4*Table1[[#This Row],[QTY]],"")</f>
        <v/>
      </c>
      <c r="J29" s="10"/>
      <c r="K29" s="10"/>
      <c r="L29" s="19"/>
      <c r="M29" s="19"/>
      <c r="N29" s="19"/>
      <c r="O29" s="19"/>
      <c r="P29" s="10"/>
      <c r="Q29" s="6"/>
      <c r="R29" s="6"/>
      <c r="S29" s="6"/>
      <c r="T29" s="6"/>
      <c r="U29" s="6"/>
      <c r="V29" s="7"/>
    </row>
    <row r="30" spans="1:22" ht="15" hidden="1" customHeight="1" x14ac:dyDescent="0.25">
      <c r="A30" s="10">
        <v>26</v>
      </c>
      <c r="B30" s="10"/>
      <c r="C30" s="10"/>
      <c r="D30" s="19"/>
      <c r="E30" s="5"/>
      <c r="F30" s="5"/>
      <c r="G30" s="21" t="str">
        <f>IF(Table1[[#This Row],[QTY]]&gt;0, Table1[[#This Row],[W"]]*Table1[[#This Row],[H"]]/144*Table1[[#This Row],[QTY]],"")</f>
        <v/>
      </c>
      <c r="H30" s="4" t="str">
        <f>IF(Table1[[#This Row],[QTY]]&gt;0,Table1[[#This Row],[W"]]*25.4*Table1[[#This Row],[QTY]],"")</f>
        <v/>
      </c>
      <c r="I30" s="4" t="str">
        <f>IF(Table1[[#This Row],[QTY]]&gt;0, Table1[[#This Row],[H"]]*25.4*Table1[[#This Row],[QTY]],"")</f>
        <v/>
      </c>
      <c r="J30" s="10"/>
      <c r="K30" s="10"/>
      <c r="L30" s="19"/>
      <c r="M30" s="19"/>
      <c r="N30" s="19"/>
      <c r="O30" s="19"/>
      <c r="P30" s="10"/>
      <c r="Q30" s="6"/>
      <c r="R30" s="6"/>
      <c r="S30" s="6"/>
      <c r="T30" s="6"/>
      <c r="U30" s="6"/>
      <c r="V30" s="7"/>
    </row>
    <row r="31" spans="1:22" ht="15" hidden="1" customHeight="1" x14ac:dyDescent="0.25">
      <c r="A31" s="10">
        <v>27</v>
      </c>
      <c r="B31" s="10"/>
      <c r="C31" s="10"/>
      <c r="D31" s="19"/>
      <c r="E31" s="5"/>
      <c r="F31" s="5"/>
      <c r="G31" s="21" t="str">
        <f>IF(Table1[[#This Row],[QTY]]&gt;0, Table1[[#This Row],[W"]]*Table1[[#This Row],[H"]]/144*Table1[[#This Row],[QTY]],"")</f>
        <v/>
      </c>
      <c r="H31" s="4" t="str">
        <f>IF(Table1[[#This Row],[QTY]]&gt;0,Table1[[#This Row],[W"]]*25.4*Table1[[#This Row],[QTY]],"")</f>
        <v/>
      </c>
      <c r="I31" s="4" t="str">
        <f>IF(Table1[[#This Row],[QTY]]&gt;0, Table1[[#This Row],[H"]]*25.4*Table1[[#This Row],[QTY]],"")</f>
        <v/>
      </c>
      <c r="J31" s="10"/>
      <c r="K31" s="10"/>
      <c r="L31" s="19"/>
      <c r="M31" s="19"/>
      <c r="N31" s="19"/>
      <c r="O31" s="19"/>
      <c r="P31" s="10"/>
      <c r="Q31" s="6"/>
      <c r="R31" s="6"/>
      <c r="S31" s="6"/>
      <c r="T31" s="6"/>
      <c r="U31" s="6"/>
      <c r="V31" s="7"/>
    </row>
    <row r="32" spans="1:22" ht="15" hidden="1" customHeight="1" x14ac:dyDescent="0.25">
      <c r="A32" s="10">
        <v>28</v>
      </c>
      <c r="B32" s="10"/>
      <c r="C32" s="10"/>
      <c r="D32" s="19"/>
      <c r="E32" s="5"/>
      <c r="F32" s="5"/>
      <c r="G32" s="21" t="str">
        <f>IF(Table1[[#This Row],[QTY]]&gt;0, Table1[[#This Row],[W"]]*Table1[[#This Row],[H"]]/144*Table1[[#This Row],[QTY]],"")</f>
        <v/>
      </c>
      <c r="H32" s="4" t="str">
        <f>IF(Table1[[#This Row],[QTY]]&gt;0,Table1[[#This Row],[W"]]*25.4*Table1[[#This Row],[QTY]],"")</f>
        <v/>
      </c>
      <c r="I32" s="4" t="str">
        <f>IF(Table1[[#This Row],[QTY]]&gt;0, Table1[[#This Row],[H"]]*25.4*Table1[[#This Row],[QTY]],"")</f>
        <v/>
      </c>
      <c r="J32" s="10"/>
      <c r="K32" s="10"/>
      <c r="L32" s="19"/>
      <c r="M32" s="19"/>
      <c r="N32" s="19"/>
      <c r="O32" s="19"/>
      <c r="P32" s="10"/>
      <c r="Q32" s="6"/>
      <c r="R32" s="6"/>
      <c r="S32" s="6"/>
      <c r="T32" s="6"/>
      <c r="U32" s="6"/>
      <c r="V32" s="7"/>
    </row>
    <row r="33" spans="1:22" ht="15" hidden="1" customHeight="1" x14ac:dyDescent="0.25">
      <c r="A33" s="10">
        <v>29</v>
      </c>
      <c r="B33" s="10"/>
      <c r="C33" s="10"/>
      <c r="D33" s="19"/>
      <c r="E33" s="5"/>
      <c r="F33" s="5"/>
      <c r="G33" s="21" t="str">
        <f>IF(Table1[[#This Row],[QTY]]&gt;0, Table1[[#This Row],[W"]]*Table1[[#This Row],[H"]]/144*Table1[[#This Row],[QTY]],"")</f>
        <v/>
      </c>
      <c r="H33" s="4" t="str">
        <f>IF(Table1[[#This Row],[QTY]]&gt;0,Table1[[#This Row],[W"]]*25.4*Table1[[#This Row],[QTY]],"")</f>
        <v/>
      </c>
      <c r="I33" s="4" t="str">
        <f>IF(Table1[[#This Row],[QTY]]&gt;0, Table1[[#This Row],[H"]]*25.4*Table1[[#This Row],[QTY]],"")</f>
        <v/>
      </c>
      <c r="J33" s="10"/>
      <c r="K33" s="10"/>
      <c r="L33" s="19"/>
      <c r="M33" s="19"/>
      <c r="N33" s="19"/>
      <c r="O33" s="19"/>
      <c r="P33" s="10"/>
      <c r="Q33" s="6"/>
      <c r="R33" s="6"/>
      <c r="S33" s="6"/>
      <c r="T33" s="6"/>
      <c r="U33" s="6"/>
      <c r="V33" s="7"/>
    </row>
    <row r="34" spans="1:22" ht="15" hidden="1" customHeight="1" x14ac:dyDescent="0.25">
      <c r="A34" s="10">
        <v>30</v>
      </c>
      <c r="B34" s="10"/>
      <c r="C34" s="10"/>
      <c r="D34" s="19"/>
      <c r="E34" s="5"/>
      <c r="F34" s="5"/>
      <c r="G34" s="21" t="str">
        <f>IF(Table1[[#This Row],[QTY]]&gt;0, Table1[[#This Row],[W"]]*Table1[[#This Row],[H"]]/144*Table1[[#This Row],[QTY]],"")</f>
        <v/>
      </c>
      <c r="H34" s="4" t="str">
        <f>IF(Table1[[#This Row],[QTY]]&gt;0,Table1[[#This Row],[W"]]*25.4*Table1[[#This Row],[QTY]],"")</f>
        <v/>
      </c>
      <c r="I34" s="4" t="str">
        <f>IF(Table1[[#This Row],[QTY]]&gt;0, Table1[[#This Row],[H"]]*25.4*Table1[[#This Row],[QTY]],"")</f>
        <v/>
      </c>
      <c r="J34" s="10"/>
      <c r="K34" s="10"/>
      <c r="L34" s="19"/>
      <c r="M34" s="19"/>
      <c r="N34" s="19"/>
      <c r="O34" s="19"/>
      <c r="P34" s="10"/>
      <c r="Q34" s="6"/>
      <c r="R34" s="6"/>
      <c r="S34" s="6"/>
      <c r="T34" s="6"/>
      <c r="U34" s="6"/>
      <c r="V34" s="7"/>
    </row>
    <row r="35" spans="1:22" ht="15" hidden="1" customHeight="1" x14ac:dyDescent="0.25">
      <c r="A35" s="10">
        <v>31</v>
      </c>
      <c r="B35" s="10"/>
      <c r="C35" s="10"/>
      <c r="D35" s="19"/>
      <c r="E35" s="5"/>
      <c r="F35" s="5"/>
      <c r="G35" s="21" t="str">
        <f>IF(Table1[[#This Row],[QTY]]&gt;0, Table1[[#This Row],[W"]]*Table1[[#This Row],[H"]]/144*Table1[[#This Row],[QTY]],"")</f>
        <v/>
      </c>
      <c r="H35" s="4" t="str">
        <f>IF(Table1[[#This Row],[QTY]]&gt;0,Table1[[#This Row],[W"]]*25.4*Table1[[#This Row],[QTY]],"")</f>
        <v/>
      </c>
      <c r="I35" s="4" t="str">
        <f>IF(Table1[[#This Row],[QTY]]&gt;0, Table1[[#This Row],[H"]]*25.4*Table1[[#This Row],[QTY]],"")</f>
        <v/>
      </c>
      <c r="J35" s="10"/>
      <c r="K35" s="10"/>
      <c r="L35" s="19"/>
      <c r="M35" s="19"/>
      <c r="N35" s="19"/>
      <c r="O35" s="19"/>
      <c r="P35" s="10"/>
      <c r="Q35" s="6"/>
      <c r="R35" s="6"/>
      <c r="S35" s="6"/>
      <c r="T35" s="6"/>
      <c r="U35" s="6"/>
      <c r="V35" s="7"/>
    </row>
    <row r="36" spans="1:22" ht="15" hidden="1" customHeight="1" x14ac:dyDescent="0.25">
      <c r="A36" s="10">
        <v>32</v>
      </c>
      <c r="B36" s="10"/>
      <c r="C36" s="10"/>
      <c r="D36" s="19"/>
      <c r="E36" s="5"/>
      <c r="F36" s="5"/>
      <c r="G36" s="21" t="str">
        <f>IF(Table1[[#This Row],[QTY]]&gt;0, Table1[[#This Row],[W"]]*Table1[[#This Row],[H"]]/144*Table1[[#This Row],[QTY]],"")</f>
        <v/>
      </c>
      <c r="H36" s="4" t="str">
        <f>IF(Table1[[#This Row],[QTY]]&gt;0,Table1[[#This Row],[W"]]*25.4*Table1[[#This Row],[QTY]],"")</f>
        <v/>
      </c>
      <c r="I36" s="4" t="str">
        <f>IF(Table1[[#This Row],[QTY]]&gt;0, Table1[[#This Row],[H"]]*25.4*Table1[[#This Row],[QTY]],"")</f>
        <v/>
      </c>
      <c r="J36" s="10"/>
      <c r="K36" s="10"/>
      <c r="L36" s="19"/>
      <c r="M36" s="19"/>
      <c r="N36" s="19"/>
      <c r="O36" s="19"/>
      <c r="P36" s="10"/>
      <c r="Q36" s="6"/>
      <c r="R36" s="6"/>
      <c r="S36" s="6"/>
      <c r="T36" s="6"/>
      <c r="U36" s="6"/>
      <c r="V36" s="7"/>
    </row>
    <row r="37" spans="1:22" ht="15" hidden="1" customHeight="1" x14ac:dyDescent="0.25">
      <c r="A37" s="10">
        <v>33</v>
      </c>
      <c r="B37" s="10"/>
      <c r="C37" s="10"/>
      <c r="D37" s="19"/>
      <c r="E37" s="5"/>
      <c r="F37" s="5"/>
      <c r="G37" s="21" t="str">
        <f>IF(Table1[[#This Row],[QTY]]&gt;0, Table1[[#This Row],[W"]]*Table1[[#This Row],[H"]]/144*Table1[[#This Row],[QTY]],"")</f>
        <v/>
      </c>
      <c r="H37" s="4" t="str">
        <f>IF(Table1[[#This Row],[QTY]]&gt;0,Table1[[#This Row],[W"]]*25.4*Table1[[#This Row],[QTY]],"")</f>
        <v/>
      </c>
      <c r="I37" s="4" t="str">
        <f>IF(Table1[[#This Row],[QTY]]&gt;0, Table1[[#This Row],[H"]]*25.4*Table1[[#This Row],[QTY]],"")</f>
        <v/>
      </c>
      <c r="J37" s="10"/>
      <c r="K37" s="10"/>
      <c r="L37" s="19"/>
      <c r="M37" s="19"/>
      <c r="N37" s="19"/>
      <c r="O37" s="19"/>
      <c r="P37" s="10"/>
      <c r="Q37" s="6"/>
      <c r="R37" s="6"/>
      <c r="S37" s="6"/>
      <c r="T37" s="6"/>
      <c r="U37" s="6"/>
      <c r="V37" s="7"/>
    </row>
    <row r="38" spans="1:22" ht="15" hidden="1" customHeight="1" x14ac:dyDescent="0.25">
      <c r="A38" s="10">
        <v>34</v>
      </c>
      <c r="B38" s="10"/>
      <c r="C38" s="10"/>
      <c r="D38" s="19"/>
      <c r="E38" s="5"/>
      <c r="F38" s="5"/>
      <c r="G38" s="21" t="str">
        <f>IF(Table1[[#This Row],[QTY]]&gt;0, Table1[[#This Row],[W"]]*Table1[[#This Row],[H"]]/144*Table1[[#This Row],[QTY]],"")</f>
        <v/>
      </c>
      <c r="H38" s="4" t="str">
        <f>IF(Table1[[#This Row],[QTY]]&gt;0,Table1[[#This Row],[W"]]*25.4*Table1[[#This Row],[QTY]],"")</f>
        <v/>
      </c>
      <c r="I38" s="4" t="str">
        <f>IF(Table1[[#This Row],[QTY]]&gt;0, Table1[[#This Row],[H"]]*25.4*Table1[[#This Row],[QTY]],"")</f>
        <v/>
      </c>
      <c r="J38" s="10"/>
      <c r="K38" s="10"/>
      <c r="L38" s="19"/>
      <c r="M38" s="19"/>
      <c r="N38" s="19"/>
      <c r="O38" s="19"/>
      <c r="P38" s="10"/>
      <c r="Q38" s="6"/>
      <c r="R38" s="6"/>
      <c r="S38" s="6"/>
      <c r="T38" s="6"/>
      <c r="U38" s="6"/>
      <c r="V38" s="7"/>
    </row>
    <row r="39" spans="1:22" ht="15" hidden="1" customHeight="1" x14ac:dyDescent="0.25">
      <c r="A39" s="10">
        <v>35</v>
      </c>
      <c r="B39" s="10"/>
      <c r="C39" s="10"/>
      <c r="D39" s="19"/>
      <c r="E39" s="5"/>
      <c r="F39" s="5"/>
      <c r="G39" s="21" t="str">
        <f>IF(Table1[[#This Row],[QTY]]&gt;0, Table1[[#This Row],[W"]]*Table1[[#This Row],[H"]]/144*Table1[[#This Row],[QTY]],"")</f>
        <v/>
      </c>
      <c r="H39" s="4" t="str">
        <f>IF(Table1[[#This Row],[QTY]]&gt;0,Table1[[#This Row],[W"]]*25.4*Table1[[#This Row],[QTY]],"")</f>
        <v/>
      </c>
      <c r="I39" s="4" t="str">
        <f>IF(Table1[[#This Row],[QTY]]&gt;0, Table1[[#This Row],[H"]]*25.4*Table1[[#This Row],[QTY]],"")</f>
        <v/>
      </c>
      <c r="J39" s="10"/>
      <c r="K39" s="10"/>
      <c r="L39" s="19"/>
      <c r="M39" s="19"/>
      <c r="N39" s="19"/>
      <c r="O39" s="19"/>
      <c r="P39" s="10"/>
      <c r="Q39" s="6"/>
      <c r="R39" s="6"/>
      <c r="S39" s="6"/>
      <c r="T39" s="6"/>
      <c r="U39" s="6"/>
      <c r="V39" s="7"/>
    </row>
    <row r="40" spans="1:22" ht="15" hidden="1" customHeight="1" x14ac:dyDescent="0.25">
      <c r="A40" s="10">
        <v>36</v>
      </c>
      <c r="B40" s="10"/>
      <c r="C40" s="10"/>
      <c r="D40" s="19"/>
      <c r="E40" s="5"/>
      <c r="F40" s="5"/>
      <c r="G40" s="21" t="str">
        <f>IF(Table1[[#This Row],[QTY]]&gt;0, Table1[[#This Row],[W"]]*Table1[[#This Row],[H"]]/144*Table1[[#This Row],[QTY]],"")</f>
        <v/>
      </c>
      <c r="H40" s="4" t="str">
        <f>IF(Table1[[#This Row],[QTY]]&gt;0,Table1[[#This Row],[W"]]*25.4*Table1[[#This Row],[QTY]],"")</f>
        <v/>
      </c>
      <c r="I40" s="4" t="str">
        <f>IF(Table1[[#This Row],[QTY]]&gt;0, Table1[[#This Row],[H"]]*25.4*Table1[[#This Row],[QTY]],"")</f>
        <v/>
      </c>
      <c r="J40" s="10"/>
      <c r="K40" s="10"/>
      <c r="L40" s="19"/>
      <c r="M40" s="19"/>
      <c r="N40" s="19"/>
      <c r="O40" s="19"/>
      <c r="P40" s="10"/>
      <c r="Q40" s="6"/>
      <c r="R40" s="6"/>
      <c r="S40" s="6"/>
      <c r="T40" s="6"/>
      <c r="U40" s="6"/>
      <c r="V40" s="7"/>
    </row>
    <row r="41" spans="1:22" ht="15" hidden="1" customHeight="1" x14ac:dyDescent="0.25">
      <c r="A41" s="10">
        <v>37</v>
      </c>
      <c r="B41" s="10"/>
      <c r="C41" s="10"/>
      <c r="D41" s="19"/>
      <c r="E41" s="5"/>
      <c r="F41" s="5"/>
      <c r="G41" s="21" t="str">
        <f>IF(Table1[[#This Row],[QTY]]&gt;0, Table1[[#This Row],[W"]]*Table1[[#This Row],[H"]]/144*Table1[[#This Row],[QTY]],"")</f>
        <v/>
      </c>
      <c r="H41" s="4" t="str">
        <f>IF(Table1[[#This Row],[QTY]]&gt;0,Table1[[#This Row],[W"]]*25.4*Table1[[#This Row],[QTY]],"")</f>
        <v/>
      </c>
      <c r="I41" s="4" t="str">
        <f>IF(Table1[[#This Row],[QTY]]&gt;0, Table1[[#This Row],[H"]]*25.4*Table1[[#This Row],[QTY]],"")</f>
        <v/>
      </c>
      <c r="J41" s="10"/>
      <c r="K41" s="10"/>
      <c r="L41" s="19"/>
      <c r="M41" s="19"/>
      <c r="N41" s="19"/>
      <c r="O41" s="19"/>
      <c r="P41" s="10"/>
      <c r="Q41" s="6"/>
      <c r="R41" s="6"/>
      <c r="S41" s="6"/>
      <c r="T41" s="6"/>
      <c r="U41" s="6"/>
      <c r="V41" s="7"/>
    </row>
    <row r="42" spans="1:22" ht="15" hidden="1" customHeight="1" x14ac:dyDescent="0.25">
      <c r="A42" s="10">
        <v>38</v>
      </c>
      <c r="B42" s="10"/>
      <c r="C42" s="10"/>
      <c r="D42" s="19"/>
      <c r="E42" s="5"/>
      <c r="F42" s="5"/>
      <c r="G42" s="21" t="str">
        <f>IF(Table1[[#This Row],[QTY]]&gt;0, Table1[[#This Row],[W"]]*Table1[[#This Row],[H"]]/144*Table1[[#This Row],[QTY]],"")</f>
        <v/>
      </c>
      <c r="H42" s="4" t="str">
        <f>IF(Table1[[#This Row],[QTY]]&gt;0,Table1[[#This Row],[W"]]*25.4*Table1[[#This Row],[QTY]],"")</f>
        <v/>
      </c>
      <c r="I42" s="4" t="str">
        <f>IF(Table1[[#This Row],[QTY]]&gt;0, Table1[[#This Row],[H"]]*25.4*Table1[[#This Row],[QTY]],"")</f>
        <v/>
      </c>
      <c r="J42" s="10"/>
      <c r="K42" s="10"/>
      <c r="L42" s="19"/>
      <c r="M42" s="19"/>
      <c r="N42" s="19"/>
      <c r="O42" s="19"/>
      <c r="P42" s="10"/>
      <c r="Q42" s="6"/>
      <c r="R42" s="6"/>
      <c r="S42" s="6"/>
      <c r="T42" s="6"/>
      <c r="U42" s="6"/>
      <c r="V42" s="7"/>
    </row>
    <row r="43" spans="1:22" ht="15" hidden="1" customHeight="1" x14ac:dyDescent="0.25">
      <c r="A43" s="10">
        <v>39</v>
      </c>
      <c r="B43" s="10"/>
      <c r="C43" s="10"/>
      <c r="D43" s="19"/>
      <c r="E43" s="5"/>
      <c r="F43" s="5"/>
      <c r="G43" s="21" t="str">
        <f>IF(Table1[[#This Row],[QTY]]&gt;0, Table1[[#This Row],[W"]]*Table1[[#This Row],[H"]]/144*Table1[[#This Row],[QTY]],"")</f>
        <v/>
      </c>
      <c r="H43" s="4" t="str">
        <f>IF(Table1[[#This Row],[QTY]]&gt;0,Table1[[#This Row],[W"]]*25.4*Table1[[#This Row],[QTY]],"")</f>
        <v/>
      </c>
      <c r="I43" s="4" t="str">
        <f>IF(Table1[[#This Row],[QTY]]&gt;0, Table1[[#This Row],[H"]]*25.4*Table1[[#This Row],[QTY]],"")</f>
        <v/>
      </c>
      <c r="J43" s="10"/>
      <c r="K43" s="10"/>
      <c r="L43" s="19"/>
      <c r="M43" s="19"/>
      <c r="N43" s="19"/>
      <c r="O43" s="19"/>
      <c r="P43" s="10"/>
      <c r="Q43" s="6"/>
      <c r="R43" s="6"/>
      <c r="S43" s="6"/>
      <c r="T43" s="6"/>
      <c r="U43" s="6"/>
      <c r="V43" s="7"/>
    </row>
    <row r="44" spans="1:22" ht="15" hidden="1" customHeight="1" x14ac:dyDescent="0.25">
      <c r="A44" s="10">
        <v>40</v>
      </c>
      <c r="B44" s="10"/>
      <c r="C44" s="10"/>
      <c r="D44" s="19"/>
      <c r="E44" s="5"/>
      <c r="F44" s="5"/>
      <c r="G44" s="21" t="str">
        <f>IF(Table1[[#This Row],[QTY]]&gt;0, Table1[[#This Row],[W"]]*Table1[[#This Row],[H"]]/144*Table1[[#This Row],[QTY]],"")</f>
        <v/>
      </c>
      <c r="H44" s="4" t="str">
        <f>IF(Table1[[#This Row],[QTY]]&gt;0,Table1[[#This Row],[W"]]*25.4*Table1[[#This Row],[QTY]],"")</f>
        <v/>
      </c>
      <c r="I44" s="4" t="str">
        <f>IF(Table1[[#This Row],[QTY]]&gt;0, Table1[[#This Row],[H"]]*25.4*Table1[[#This Row],[QTY]],"")</f>
        <v/>
      </c>
      <c r="J44" s="10"/>
      <c r="K44" s="10"/>
      <c r="L44" s="19"/>
      <c r="M44" s="19"/>
      <c r="N44" s="19"/>
      <c r="O44" s="19"/>
      <c r="P44" s="10"/>
      <c r="Q44" s="6"/>
      <c r="R44" s="6"/>
      <c r="S44" s="6"/>
      <c r="T44" s="6"/>
      <c r="U44" s="6"/>
      <c r="V44" s="7"/>
    </row>
    <row r="45" spans="1:22" ht="15" hidden="1" customHeight="1" x14ac:dyDescent="0.25">
      <c r="A45" s="10">
        <v>41</v>
      </c>
      <c r="B45" s="10"/>
      <c r="C45" s="10"/>
      <c r="D45" s="19"/>
      <c r="E45" s="5"/>
      <c r="F45" s="5"/>
      <c r="G45" s="21" t="str">
        <f>IF(Table1[[#This Row],[QTY]]&gt;0, Table1[[#This Row],[W"]]*Table1[[#This Row],[H"]]/144*Table1[[#This Row],[QTY]],"")</f>
        <v/>
      </c>
      <c r="H45" s="4" t="str">
        <f>IF(Table1[[#This Row],[QTY]]&gt;0,Table1[[#This Row],[W"]]*25.4*Table1[[#This Row],[QTY]],"")</f>
        <v/>
      </c>
      <c r="I45" s="4" t="str">
        <f>IF(Table1[[#This Row],[QTY]]&gt;0, Table1[[#This Row],[H"]]*25.4*Table1[[#This Row],[QTY]],"")</f>
        <v/>
      </c>
      <c r="J45" s="10"/>
      <c r="K45" s="10"/>
      <c r="L45" s="19"/>
      <c r="M45" s="19"/>
      <c r="N45" s="19"/>
      <c r="O45" s="19"/>
      <c r="P45" s="10"/>
      <c r="Q45" s="6"/>
      <c r="R45" s="6"/>
      <c r="S45" s="6"/>
      <c r="T45" s="6"/>
      <c r="U45" s="6"/>
      <c r="V45" s="7"/>
    </row>
    <row r="46" spans="1:22" ht="15" hidden="1" customHeight="1" x14ac:dyDescent="0.25">
      <c r="A46" s="10">
        <v>42</v>
      </c>
      <c r="B46" s="10"/>
      <c r="C46" s="10"/>
      <c r="D46" s="19"/>
      <c r="E46" s="5"/>
      <c r="F46" s="5"/>
      <c r="G46" s="21" t="str">
        <f>IF(Table1[[#This Row],[QTY]]&gt;0, Table1[[#This Row],[W"]]*Table1[[#This Row],[H"]]/144*Table1[[#This Row],[QTY]],"")</f>
        <v/>
      </c>
      <c r="H46" s="4" t="str">
        <f>IF(Table1[[#This Row],[QTY]]&gt;0,Table1[[#This Row],[W"]]*25.4*Table1[[#This Row],[QTY]],"")</f>
        <v/>
      </c>
      <c r="I46" s="4" t="str">
        <f>IF(Table1[[#This Row],[QTY]]&gt;0, Table1[[#This Row],[H"]]*25.4*Table1[[#This Row],[QTY]],"")</f>
        <v/>
      </c>
      <c r="J46" s="10"/>
      <c r="K46" s="10"/>
      <c r="L46" s="19"/>
      <c r="M46" s="19"/>
      <c r="N46" s="19"/>
      <c r="O46" s="19"/>
      <c r="P46" s="10"/>
      <c r="Q46" s="6"/>
      <c r="R46" s="6"/>
      <c r="S46" s="6"/>
      <c r="T46" s="6"/>
      <c r="U46" s="6"/>
      <c r="V46" s="7"/>
    </row>
    <row r="47" spans="1:22" ht="15" hidden="1" customHeight="1" x14ac:dyDescent="0.25">
      <c r="A47" s="10">
        <v>43</v>
      </c>
      <c r="B47" s="10"/>
      <c r="C47" s="10"/>
      <c r="D47" s="19"/>
      <c r="E47" s="5"/>
      <c r="F47" s="5"/>
      <c r="G47" s="21" t="str">
        <f>IF(Table1[[#This Row],[QTY]]&gt;0, Table1[[#This Row],[W"]]*Table1[[#This Row],[H"]]/144*Table1[[#This Row],[QTY]],"")</f>
        <v/>
      </c>
      <c r="H47" s="4" t="str">
        <f>IF(Table1[[#This Row],[QTY]]&gt;0,Table1[[#This Row],[W"]]*25.4*Table1[[#This Row],[QTY]],"")</f>
        <v/>
      </c>
      <c r="I47" s="4" t="str">
        <f>IF(Table1[[#This Row],[QTY]]&gt;0, Table1[[#This Row],[H"]]*25.4*Table1[[#This Row],[QTY]],"")</f>
        <v/>
      </c>
      <c r="J47" s="10"/>
      <c r="K47" s="10"/>
      <c r="L47" s="19"/>
      <c r="M47" s="19"/>
      <c r="N47" s="19"/>
      <c r="O47" s="19"/>
      <c r="P47" s="10"/>
      <c r="Q47" s="6"/>
      <c r="R47" s="6"/>
      <c r="S47" s="6"/>
      <c r="T47" s="6"/>
      <c r="U47" s="6"/>
      <c r="V47" s="7"/>
    </row>
    <row r="48" spans="1:22" ht="15" hidden="1" customHeight="1" x14ac:dyDescent="0.25">
      <c r="A48" s="10">
        <v>44</v>
      </c>
      <c r="B48" s="10"/>
      <c r="C48" s="10"/>
      <c r="D48" s="19"/>
      <c r="E48" s="5"/>
      <c r="F48" s="5"/>
      <c r="G48" s="21" t="str">
        <f>IF(Table1[[#This Row],[QTY]]&gt;0, Table1[[#This Row],[W"]]*Table1[[#This Row],[H"]]/144*Table1[[#This Row],[QTY]],"")</f>
        <v/>
      </c>
      <c r="H48" s="4" t="str">
        <f>IF(Table1[[#This Row],[QTY]]&gt;0,Table1[[#This Row],[W"]]*25.4*Table1[[#This Row],[QTY]],"")</f>
        <v/>
      </c>
      <c r="I48" s="4" t="str">
        <f>IF(Table1[[#This Row],[QTY]]&gt;0, Table1[[#This Row],[H"]]*25.4*Table1[[#This Row],[QTY]],"")</f>
        <v/>
      </c>
      <c r="J48" s="10"/>
      <c r="K48" s="10"/>
      <c r="L48" s="19"/>
      <c r="M48" s="19"/>
      <c r="N48" s="19"/>
      <c r="O48" s="19"/>
      <c r="P48" s="10"/>
      <c r="Q48" s="6"/>
      <c r="R48" s="6"/>
      <c r="S48" s="6"/>
      <c r="T48" s="6"/>
      <c r="U48" s="6"/>
      <c r="V48" s="7"/>
    </row>
    <row r="49" spans="1:22" x14ac:dyDescent="0.25">
      <c r="A49" s="10"/>
      <c r="B49" s="10"/>
      <c r="C49" s="10"/>
      <c r="D49" s="19"/>
      <c r="E49" s="5"/>
      <c r="F49" s="5"/>
      <c r="G49" s="21" t="str">
        <f>IF(Table1[[#This Row],[QTY]]&gt;0, Table1[[#This Row],[W"]]*Table1[[#This Row],[H"]]/144*Table1[[#This Row],[QTY]],"")</f>
        <v/>
      </c>
      <c r="H49" s="4" t="str">
        <f>IF(Table1[[#This Row],[QTY]]&gt;0,Table1[[#This Row],[W"]]*25.4*Table1[[#This Row],[QTY]],"")</f>
        <v/>
      </c>
      <c r="I49" s="4" t="str">
        <f>IF(Table1[[#This Row],[QTY]]&gt;0, Table1[[#This Row],[H"]]*25.4*Table1[[#This Row],[QTY]],"")</f>
        <v/>
      </c>
      <c r="J49" s="10"/>
      <c r="K49" s="10"/>
      <c r="L49" s="19"/>
      <c r="M49" s="19"/>
      <c r="N49" s="19"/>
      <c r="O49" s="19"/>
      <c r="P49" s="10"/>
      <c r="Q49" s="6"/>
      <c r="R49" s="6"/>
      <c r="S49" s="6"/>
      <c r="T49" s="6"/>
      <c r="U49" s="6"/>
      <c r="V49" s="7"/>
    </row>
    <row r="50" spans="1:22" ht="24.75" customHeight="1" x14ac:dyDescent="0.25">
      <c r="A50" s="16" t="s">
        <v>21</v>
      </c>
      <c r="B50" s="16"/>
      <c r="C50" s="16">
        <f>SUBTOTAL(109,Table1[QTY])</f>
        <v>0</v>
      </c>
      <c r="D50" s="15"/>
      <c r="E50" s="17"/>
      <c r="F50" s="17"/>
      <c r="G50" s="18">
        <f>SUBTOTAL(109,Table1[Sq.feet])</f>
        <v>0</v>
      </c>
      <c r="H50" s="18"/>
      <c r="I50" s="18"/>
      <c r="J50" s="17"/>
      <c r="K50" s="17"/>
      <c r="L50" s="17"/>
      <c r="M50" s="17"/>
      <c r="N50" s="17"/>
      <c r="O50" s="17"/>
      <c r="P50" s="17"/>
      <c r="Q50" s="6"/>
      <c r="R50" s="6"/>
      <c r="S50" s="6"/>
      <c r="T50" s="6"/>
      <c r="U50" s="6"/>
      <c r="V50" s="7"/>
    </row>
    <row r="51" spans="1:22" ht="18.75" customHeight="1" thickBo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6"/>
      <c r="R51" s="6"/>
      <c r="S51" s="6"/>
      <c r="T51" s="6"/>
      <c r="U51" s="6"/>
      <c r="V51" s="7"/>
    </row>
    <row r="52" spans="1:22" ht="15" customHeight="1" x14ac:dyDescent="0.2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6"/>
      <c r="R52" s="6"/>
      <c r="S52" s="6"/>
      <c r="T52" s="6"/>
      <c r="U52" s="6"/>
      <c r="V52" s="7"/>
    </row>
    <row r="53" spans="1:22" ht="15" customHeigh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  <c r="Q53" s="6"/>
      <c r="R53" s="6"/>
      <c r="S53" s="6"/>
      <c r="T53" s="6"/>
      <c r="U53" s="6"/>
      <c r="V53" s="7"/>
    </row>
    <row r="54" spans="1:22" ht="15" customHeight="1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  <c r="Q54" s="6"/>
      <c r="R54" s="6"/>
      <c r="S54" s="6"/>
      <c r="T54" s="6"/>
      <c r="U54" s="6"/>
      <c r="V54" s="7"/>
    </row>
    <row r="55" spans="1:22" ht="15" customHeight="1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/>
      <c r="Q55" s="6"/>
      <c r="R55" s="6"/>
      <c r="S55" s="6"/>
      <c r="T55" s="6"/>
      <c r="U55" s="6"/>
      <c r="V55" s="7"/>
    </row>
    <row r="56" spans="1:22" ht="15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  <c r="Q56" s="6"/>
      <c r="R56" s="6"/>
      <c r="S56" s="6"/>
      <c r="T56" s="6"/>
      <c r="U56" s="6"/>
      <c r="V56" s="7"/>
    </row>
    <row r="57" spans="1:22" ht="15" customHeight="1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6"/>
      <c r="R57" s="6"/>
      <c r="S57" s="6"/>
      <c r="T57" s="6"/>
      <c r="U57" s="6"/>
      <c r="V57" s="7"/>
    </row>
    <row r="58" spans="1:22" ht="15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  <c r="Q58" s="6"/>
      <c r="R58" s="6"/>
      <c r="S58" s="6"/>
      <c r="T58" s="6"/>
      <c r="U58" s="6"/>
      <c r="V58" s="7"/>
    </row>
    <row r="59" spans="1:22" ht="15" customHeight="1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6"/>
      <c r="R59" s="6"/>
      <c r="S59" s="6"/>
      <c r="T59" s="6"/>
      <c r="U59" s="6"/>
      <c r="V59" s="7"/>
    </row>
    <row r="60" spans="1:22" ht="15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7"/>
      <c r="Q60" s="6"/>
      <c r="R60" s="6"/>
      <c r="S60" s="6"/>
      <c r="T60" s="6"/>
      <c r="U60" s="6"/>
      <c r="V60" s="7"/>
    </row>
    <row r="61" spans="1:22" ht="15" customHeight="1" x14ac:dyDescent="0.2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7"/>
      <c r="Q61" s="6"/>
      <c r="R61" s="6"/>
      <c r="S61" s="6"/>
      <c r="T61" s="6"/>
      <c r="U61" s="6"/>
      <c r="V61" s="7"/>
    </row>
    <row r="62" spans="1:22" ht="15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6"/>
      <c r="R62" s="6"/>
      <c r="S62" s="6"/>
      <c r="T62" s="6"/>
      <c r="U62" s="6"/>
      <c r="V62" s="7"/>
    </row>
    <row r="63" spans="1:22" ht="15" customHeight="1" x14ac:dyDescent="0.2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  <c r="Q63" s="6"/>
      <c r="R63" s="6"/>
      <c r="S63" s="6"/>
      <c r="T63" s="6"/>
      <c r="U63" s="6"/>
      <c r="V63" s="7"/>
    </row>
    <row r="64" spans="1:22" ht="1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6"/>
      <c r="R64" s="6"/>
      <c r="S64" s="6"/>
      <c r="T64" s="6"/>
      <c r="U64" s="6"/>
      <c r="V64" s="7"/>
    </row>
    <row r="65" spans="1:22" ht="15" customHeight="1" x14ac:dyDescent="0.2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  <c r="Q65" s="6"/>
      <c r="R65" s="6"/>
      <c r="S65" s="6"/>
      <c r="T65" s="6"/>
      <c r="U65" s="6"/>
      <c r="V65" s="7"/>
    </row>
    <row r="66" spans="1:22" ht="15" customHeight="1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7"/>
      <c r="Q66" s="6"/>
      <c r="R66" s="6"/>
      <c r="S66" s="6"/>
      <c r="T66" s="6"/>
      <c r="U66" s="6"/>
      <c r="V66" s="7"/>
    </row>
    <row r="67" spans="1:22" ht="15" customHeight="1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7"/>
      <c r="Q67" s="6"/>
      <c r="R67" s="6"/>
      <c r="S67" s="6"/>
      <c r="T67" s="6"/>
      <c r="U67" s="6"/>
      <c r="V67" s="7"/>
    </row>
    <row r="68" spans="1:22" ht="15" customHeight="1" x14ac:dyDescent="0.2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6"/>
      <c r="R68" s="6"/>
      <c r="S68" s="6"/>
      <c r="T68" s="6"/>
      <c r="U68" s="6"/>
      <c r="V68" s="7"/>
    </row>
    <row r="69" spans="1:22" ht="15" customHeight="1" x14ac:dyDescent="0.2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7"/>
      <c r="Q69" s="6"/>
      <c r="R69" s="6"/>
      <c r="S69" s="6"/>
      <c r="T69" s="6"/>
      <c r="U69" s="6"/>
      <c r="V69" s="7"/>
    </row>
    <row r="70" spans="1:22" ht="15" customHeight="1" x14ac:dyDescent="0.2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  <c r="Q70" s="6"/>
      <c r="R70" s="6"/>
      <c r="S70" s="6"/>
      <c r="T70" s="6"/>
      <c r="U70" s="6"/>
      <c r="V70" s="7"/>
    </row>
    <row r="71" spans="1:22" ht="15" customHeight="1" x14ac:dyDescent="0.2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7"/>
      <c r="Q71" s="6"/>
      <c r="R71" s="6"/>
      <c r="S71" s="6"/>
      <c r="T71" s="6"/>
      <c r="U71" s="6"/>
      <c r="V71" s="7"/>
    </row>
    <row r="72" spans="1:22" ht="15" customHeight="1" x14ac:dyDescent="0.2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7"/>
      <c r="Q72" s="6"/>
      <c r="R72" s="6"/>
      <c r="S72" s="6"/>
      <c r="T72" s="6"/>
      <c r="U72" s="6"/>
      <c r="V72" s="7"/>
    </row>
    <row r="73" spans="1:22" ht="15" customHeight="1" x14ac:dyDescent="0.2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6"/>
      <c r="R73" s="6"/>
      <c r="S73" s="6"/>
      <c r="T73" s="6"/>
      <c r="U73" s="6"/>
      <c r="V73" s="7"/>
    </row>
    <row r="74" spans="1:22" ht="15" customHeight="1" x14ac:dyDescent="0.2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7"/>
      <c r="Q74" s="6"/>
      <c r="R74" s="6"/>
      <c r="S74" s="6"/>
      <c r="T74" s="6"/>
      <c r="U74" s="6"/>
      <c r="V74" s="7"/>
    </row>
    <row r="75" spans="1:22" ht="15" customHeight="1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  <c r="Q75" s="6"/>
      <c r="R75" s="6"/>
      <c r="S75" s="6"/>
      <c r="T75" s="6"/>
      <c r="U75" s="6"/>
      <c r="V75" s="7"/>
    </row>
    <row r="76" spans="1:22" ht="15" customHeight="1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7"/>
      <c r="Q76" s="6"/>
      <c r="R76" s="6"/>
      <c r="S76" s="6"/>
      <c r="T76" s="6"/>
      <c r="U76" s="6"/>
      <c r="V76" s="7"/>
    </row>
    <row r="77" spans="1:22" ht="15" customHeight="1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7"/>
    </row>
    <row r="78" spans="1:22" ht="15" customHeight="1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</row>
    <row r="79" spans="1:22" ht="15" customHeight="1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</row>
    <row r="80" spans="1:22" ht="15" customHeight="1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</row>
    <row r="81" spans="1:16" ht="15" customHeight="1" x14ac:dyDescent="0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7"/>
    </row>
    <row r="82" spans="1:16" ht="15" customHeight="1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7"/>
    </row>
    <row r="83" spans="1:16" ht="15" customHeight="1" x14ac:dyDescent="0.2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7"/>
    </row>
    <row r="84" spans="1:16" ht="15" customHeight="1" x14ac:dyDescent="0.2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</row>
    <row r="85" spans="1:16" ht="15" customHeight="1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7"/>
    </row>
    <row r="86" spans="1:16" ht="15" customHeight="1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7"/>
    </row>
    <row r="87" spans="1:16" ht="15" customHeight="1" thickBot="1" x14ac:dyDescent="0.3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0"/>
    </row>
    <row r="88" spans="1:16" ht="1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</sheetData>
  <sheetProtection algorithmName="SHA-512" hashValue="RD2mGLBRF73+rMWNd7niAD73pU1QaZUtFwzLySSMcaDNvuw0N3astbYlHgD/QIO3yLZboVvYg6vpiDStZnmV3w==" saltValue="UGiSyouE4rusJzQhVbGDOg==" spinCount="100000" sheet="1" objects="1" scenarios="1"/>
  <mergeCells count="6">
    <mergeCell ref="A52:P87"/>
    <mergeCell ref="A1:P1"/>
    <mergeCell ref="E3:I3"/>
    <mergeCell ref="J3:K3"/>
    <mergeCell ref="A2:P2"/>
    <mergeCell ref="M3:N3"/>
  </mergeCells>
  <phoneticPr fontId="3" type="noConversion"/>
  <dataValidations count="6">
    <dataValidation type="list" allowBlank="1" showInputMessage="1" showErrorMessage="1" sqref="J5:K49" xr:uid="{52782141-B790-4DD3-A203-B7AC5CE6766A}">
      <formula1>"White, Black, Grey, Brown, Red, Green, Other"</formula1>
    </dataValidation>
    <dataValidation type="list" allowBlank="1" showInputMessage="1" showErrorMessage="1" sqref="O5:O49" xr:uid="{1A9CB04E-B916-40E0-8D16-7BFC2EFDDECB}">
      <formula1>"Left, Right"</formula1>
    </dataValidation>
    <dataValidation type="list" allowBlank="1" showInputMessage="1" showErrorMessage="1" sqref="L5:L49" xr:uid="{259E5AF8-74FB-4D59-BAD1-FE6A1C1A697F}">
      <formula1>"Intertec MD85, Ideal 7000, Ideal 4000, Ideal 8000, Energeto 8000 (foam inside)"</formula1>
    </dataValidation>
    <dataValidation type="list" allowBlank="1" showInputMessage="1" showErrorMessage="1" sqref="N5:N49" xr:uid="{D6591525-9123-49B2-AADD-5388D62E133D}">
      <formula1>"Georgian internal, Flat internal, Georgian external, Flat external "</formula1>
    </dataValidation>
    <dataValidation type="list" allowBlank="1" showInputMessage="1" showErrorMessage="1" sqref="M5:M49" xr:uid="{04D1DE93-4A9B-4E42-9D8C-8BA4C494337F}">
      <formula1>"Clear, Frosted, Rain, Opaque, Other"</formula1>
    </dataValidation>
    <dataValidation type="list" allowBlank="1" showInputMessage="1" showErrorMessage="1" sqref="D5:D49" xr:uid="{3C8396E3-20F8-4482-8642-307B93E8D124}">
      <formula1>"Tilt &amp; Turn single,Tilt &amp; Turn double, Tilt &amp; turn French, Fixed, Tilt &amp; Turn/Fixed, Tilt &amp; Turn French Door, Smart Slide Door"</formula1>
    </dataValidation>
  </dataValidations>
  <pageMargins left="0.7" right="0.7" top="0.75" bottom="0.75" header="0.3" footer="0.3"/>
  <pageSetup scale="64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T&amp;T QRF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Sel</dc:creator>
  <cp:keywords/>
  <dc:description/>
  <cp:lastModifiedBy>Alex Sel</cp:lastModifiedBy>
  <cp:revision/>
  <dcterms:created xsi:type="dcterms:W3CDTF">2017-05-03T00:04:53Z</dcterms:created>
  <dcterms:modified xsi:type="dcterms:W3CDTF">2021-04-18T23:07:03Z</dcterms:modified>
  <cp:category/>
  <cp:contentStatus/>
</cp:coreProperties>
</file>